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https://advantus1.sharepoint.com/sites/AdvantusProductandSourcing/Shared Documents/_MANUALS &amp; TRAINING/Price Increase Approval Process/"/>
    </mc:Choice>
  </mc:AlternateContent>
  <xr:revisionPtr revIDLastSave="57" documentId="8_{C00ACAC3-FDFC-4078-9612-BCD096CD35A7}" xr6:coauthVersionLast="47" xr6:coauthVersionMax="47" xr10:uidLastSave="{036E5C48-58C5-409A-BC46-4AC59C0E5BE5}"/>
  <bookViews>
    <workbookView xWindow="-120" yWindow="-120" windowWidth="29040" windowHeight="15720" tabRatio="624" xr2:uid="{00000000-000D-0000-FFFF-FFFF00000000}"/>
  </bookViews>
  <sheets>
    <sheet name="Price Increase Form - Overseas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7" i="1"/>
  <c r="U4" i="1"/>
  <c r="L4" i="1"/>
  <c r="J4" i="1" l="1"/>
  <c r="J5" i="1"/>
  <c r="J6" i="1"/>
  <c r="J7" i="1"/>
  <c r="J3" i="1"/>
  <c r="AF3" i="1" s="1"/>
  <c r="U3" i="1"/>
  <c r="L5" i="1"/>
  <c r="L6" i="1"/>
  <c r="L7" i="1"/>
  <c r="Q7" i="1" s="1"/>
  <c r="Q4" i="1"/>
  <c r="N5" i="1"/>
  <c r="AF6" i="1"/>
  <c r="N7" i="1"/>
  <c r="V7" i="1"/>
  <c r="V6" i="1"/>
  <c r="AG6" i="1" s="1"/>
  <c r="V5" i="1"/>
  <c r="AG5" i="1" s="1"/>
  <c r="V4" i="1"/>
  <c r="AG4" i="1" s="1"/>
  <c r="P7" i="1"/>
  <c r="P6" i="1"/>
  <c r="P5" i="1"/>
  <c r="P4" i="1"/>
  <c r="P3" i="1"/>
  <c r="V3" i="1"/>
  <c r="AG3" i="1"/>
  <c r="L3" i="1"/>
  <c r="O3" i="1"/>
  <c r="AF7" i="1"/>
  <c r="Q6" i="1" l="1"/>
  <c r="W7" i="1"/>
  <c r="N6" i="1"/>
  <c r="O4" i="1"/>
  <c r="O7" i="1"/>
  <c r="R7" i="1" s="1"/>
  <c r="AG7" i="1"/>
  <c r="Q5" i="1"/>
  <c r="O6" i="1"/>
  <c r="W6" i="1"/>
  <c r="W5" i="1"/>
  <c r="AF5" i="1"/>
  <c r="O5" i="1"/>
  <c r="R5" i="1" s="1"/>
  <c r="W3" i="1"/>
  <c r="Q3" i="1"/>
  <c r="N3" i="1"/>
  <c r="R3" i="1" s="1"/>
  <c r="W4" i="1"/>
  <c r="N4" i="1"/>
  <c r="AF4" i="1"/>
  <c r="R4" i="1" l="1"/>
  <c r="R6" i="1"/>
</calcChain>
</file>

<file path=xl/sharedStrings.xml><?xml version="1.0" encoding="utf-8"?>
<sst xmlns="http://schemas.openxmlformats.org/spreadsheetml/2006/main" count="71" uniqueCount="41">
  <si>
    <t xml:space="preserve">Item Number </t>
  </si>
  <si>
    <t>Item Description</t>
  </si>
  <si>
    <t>Vendor</t>
  </si>
  <si>
    <t>Date of Price Increase Request</t>
  </si>
  <si>
    <t>Who Requested The Price Increase?</t>
  </si>
  <si>
    <t xml:space="preserve">Date Increase is Effective </t>
  </si>
  <si>
    <r>
      <rPr>
        <b/>
        <i/>
        <sz val="11"/>
        <color rgb="FFFF0000"/>
        <rFont val="Calibri"/>
        <family val="2"/>
        <scheme val="minor"/>
      </rPr>
      <t>Old</t>
    </r>
    <r>
      <rPr>
        <b/>
        <sz val="11"/>
        <color theme="1"/>
        <rFont val="Calibri"/>
        <family val="2"/>
        <scheme val="minor"/>
      </rPr>
      <t xml:space="preserve"> Planned Purchase Price</t>
    </r>
  </si>
  <si>
    <t>Freight</t>
  </si>
  <si>
    <r>
      <t xml:space="preserve">Duty %
</t>
    </r>
    <r>
      <rPr>
        <b/>
        <i/>
        <sz val="11"/>
        <rFont val="Calibri"/>
        <family val="2"/>
      </rPr>
      <t xml:space="preserve">*Add .4714% for Harbor &amp; Merch </t>
    </r>
  </si>
  <si>
    <r>
      <rPr>
        <b/>
        <i/>
        <sz val="11"/>
        <color rgb="FFFF0000"/>
        <rFont val="Calibri"/>
        <family val="2"/>
        <scheme val="minor"/>
      </rPr>
      <t>Old</t>
    </r>
    <r>
      <rPr>
        <b/>
        <sz val="11"/>
        <color theme="1"/>
        <rFont val="Calibri"/>
        <family val="2"/>
        <scheme val="minor"/>
      </rPr>
      <t xml:space="preserve"> Planned Total Cost</t>
    </r>
  </si>
  <si>
    <r>
      <rPr>
        <b/>
        <i/>
        <sz val="11"/>
        <color rgb="FFFF0000"/>
        <rFont val="Calibri"/>
        <family val="2"/>
        <scheme val="minor"/>
      </rPr>
      <t>Initial</t>
    </r>
    <r>
      <rPr>
        <b/>
        <i/>
        <sz val="11"/>
        <rFont val="Calibri"/>
        <family val="2"/>
        <scheme val="minor"/>
      </rPr>
      <t xml:space="preserve"> Requested</t>
    </r>
    <r>
      <rPr>
        <b/>
        <sz val="11"/>
        <rFont val="Calibri"/>
        <family val="2"/>
        <scheme val="minor"/>
      </rPr>
      <t xml:space="preserve"> New Planned Purchase Price</t>
    </r>
  </si>
  <si>
    <r>
      <rPr>
        <b/>
        <i/>
        <sz val="11"/>
        <color rgb="FFFF0000"/>
        <rFont val="Calibri"/>
        <family val="2"/>
        <scheme val="minor"/>
      </rPr>
      <t>Initial</t>
    </r>
    <r>
      <rPr>
        <b/>
        <i/>
        <sz val="11"/>
        <color theme="1"/>
        <rFont val="Calibri"/>
        <family val="2"/>
        <scheme val="minor"/>
      </rPr>
      <t xml:space="preserve"> Requested</t>
    </r>
    <r>
      <rPr>
        <b/>
        <sz val="11"/>
        <color theme="1"/>
        <rFont val="Calibri"/>
        <family val="2"/>
        <scheme val="minor"/>
      </rPr>
      <t xml:space="preserve"> New Planned Total Cost</t>
    </r>
  </si>
  <si>
    <t>Annual FC</t>
  </si>
  <si>
    <r>
      <t xml:space="preserve">Annual Purchases at </t>
    </r>
    <r>
      <rPr>
        <b/>
        <i/>
        <sz val="11"/>
        <color rgb="FFFF0000"/>
        <rFont val="Calibri"/>
        <family val="2"/>
        <scheme val="minor"/>
      </rPr>
      <t>Old</t>
    </r>
    <r>
      <rPr>
        <b/>
        <sz val="11"/>
        <color theme="1"/>
        <rFont val="Calibri"/>
        <family val="2"/>
        <scheme val="minor"/>
      </rPr>
      <t xml:space="preserve"> Planned Total Cost</t>
    </r>
  </si>
  <si>
    <r>
      <t xml:space="preserve">Annual Purchases at </t>
    </r>
    <r>
      <rPr>
        <b/>
        <i/>
        <sz val="11"/>
        <color rgb="FFFF0000"/>
        <rFont val="Calibri"/>
        <family val="2"/>
        <scheme val="minor"/>
      </rPr>
      <t>Final</t>
    </r>
    <r>
      <rPr>
        <b/>
        <sz val="11"/>
        <color theme="1"/>
        <rFont val="Calibri"/>
        <family val="2"/>
        <scheme val="minor"/>
      </rPr>
      <t xml:space="preserve"> Planned Total Cost</t>
    </r>
  </si>
  <si>
    <r>
      <rPr>
        <b/>
        <i/>
        <sz val="11"/>
        <color rgb="FFFF0000"/>
        <rFont val="Calibri"/>
        <family val="2"/>
      </rPr>
      <t>Initial</t>
    </r>
    <r>
      <rPr>
        <b/>
        <sz val="11"/>
        <rFont val="Calibri"/>
        <family val="2"/>
      </rPr>
      <t xml:space="preserve"> % Increase Sought by Factory </t>
    </r>
  </si>
  <si>
    <r>
      <rPr>
        <b/>
        <i/>
        <sz val="11"/>
        <color rgb="FFFF0000"/>
        <rFont val="Calibri"/>
        <family val="2"/>
        <scheme val="minor"/>
      </rPr>
      <t>Initial</t>
    </r>
    <r>
      <rPr>
        <b/>
        <sz val="11"/>
        <color theme="1"/>
        <rFont val="Calibri"/>
        <family val="2"/>
        <scheme val="minor"/>
      </rPr>
      <t xml:space="preserve"> % Increase with Planned Total Cost  </t>
    </r>
  </si>
  <si>
    <r>
      <rPr>
        <b/>
        <i/>
        <sz val="11"/>
        <color rgb="FFFF0000"/>
        <rFont val="Calibri"/>
        <family val="2"/>
        <scheme val="minor"/>
      </rPr>
      <t>Final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Annual Increase Effect             </t>
    </r>
  </si>
  <si>
    <t xml:space="preserve">P&amp;S Notes </t>
  </si>
  <si>
    <r>
      <t xml:space="preserve">Negotiated </t>
    </r>
    <r>
      <rPr>
        <b/>
        <i/>
        <sz val="11"/>
        <color rgb="FFFF0000"/>
        <rFont val="Calibri"/>
        <family val="2"/>
        <scheme val="minor"/>
      </rPr>
      <t>Final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Planned Purchase Price (Use Column K Cost If Not Lowered)</t>
    </r>
  </si>
  <si>
    <r>
      <t xml:space="preserve"> Negotiated </t>
    </r>
    <r>
      <rPr>
        <b/>
        <i/>
        <sz val="11"/>
        <color rgb="FFFF0000"/>
        <rFont val="Calibri"/>
        <family val="2"/>
      </rPr>
      <t>Final</t>
    </r>
    <r>
      <rPr>
        <b/>
        <sz val="11"/>
        <rFont val="Calibri"/>
        <family val="2"/>
      </rPr>
      <t xml:space="preserve"> Increase % Obtained by Factory</t>
    </r>
  </si>
  <si>
    <r>
      <t xml:space="preserve">Negotiated </t>
    </r>
    <r>
      <rPr>
        <b/>
        <i/>
        <sz val="11"/>
        <color rgb="FFFF0000"/>
        <rFont val="Calibri"/>
        <family val="2"/>
        <scheme val="minor"/>
      </rPr>
      <t>Final</t>
    </r>
    <r>
      <rPr>
        <b/>
        <sz val="11"/>
        <color theme="1"/>
        <rFont val="Calibri"/>
        <family val="2"/>
        <scheme val="minor"/>
      </rPr>
      <t xml:space="preserve"> Planned Total Cost</t>
    </r>
  </si>
  <si>
    <r>
      <t xml:space="preserve">Negotiated % Increase with </t>
    </r>
    <r>
      <rPr>
        <b/>
        <i/>
        <sz val="11"/>
        <color rgb="FFFF0000"/>
        <rFont val="Calibri"/>
        <family val="2"/>
        <scheme val="minor"/>
      </rPr>
      <t xml:space="preserve">Final </t>
    </r>
    <r>
      <rPr>
        <b/>
        <sz val="11"/>
        <color theme="1"/>
        <rFont val="Calibri"/>
        <family val="2"/>
        <scheme val="minor"/>
      </rPr>
      <t xml:space="preserve">Planned Total Cost </t>
    </r>
  </si>
  <si>
    <t>Action</t>
  </si>
  <si>
    <t>Confirmation Sent To</t>
  </si>
  <si>
    <t>Date Sent</t>
  </si>
  <si>
    <t>Final Comments</t>
  </si>
  <si>
    <t xml:space="preserve">Item MOQ </t>
  </si>
  <si>
    <t>Open Order Qty</t>
  </si>
  <si>
    <t>Open Order Expected Arrival Date</t>
  </si>
  <si>
    <t>Tier 1 or Key Account Customer Price</t>
  </si>
  <si>
    <t>GM % with Old Price</t>
  </si>
  <si>
    <t>GM % with New Price</t>
  </si>
  <si>
    <t>P&amp;S</t>
  </si>
  <si>
    <t>Formula</t>
  </si>
  <si>
    <t>EXAMPLE: VF95530</t>
  </si>
  <si>
    <t>Underdesk Machine Stand With Supply Drawers Black</t>
  </si>
  <si>
    <t>Malzine</t>
  </si>
  <si>
    <t>Abby</t>
  </si>
  <si>
    <t>$0.50 increase is due to adding bubblewrap to the packaging to keep the plastic bins from breaking.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</si>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</sst>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00"/>
    <numFmt numFmtId="166" formatCode="&quot;$&quot;#,##0.0000;\-&quot;$&quot;#,##0.0000"/>
    <numFmt numFmtId="167" formatCode="&quot;$&quot;#,##0.0000_);[Red]\(&quot;$&quot;#,##0.0000\)"/>
    <numFmt numFmtId="168" formatCode="&quot;$&quot;#,##0.00"/>
    <numFmt numFmtId="169" formatCode="&quot;$&quot;#,##0.000"/>
    <numFmt numFmtId="170" formatCode="0.0%"/>
    <numFmt numFmtId="171" formatCode="0.0000%"/>
  </numFmts>
  <fonts count="1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 wrapText="1"/>
    </xf>
    <xf numFmtId="171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169" fontId="0" fillId="2" borderId="1" xfId="0" applyNumberFormat="1" applyFill="1" applyBorder="1" applyAlignment="1">
      <alignment horizontal="center" vertical="center" wrapText="1"/>
    </xf>
    <xf numFmtId="168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 wrapText="1"/>
    </xf>
    <xf numFmtId="168" fontId="0" fillId="0" borderId="0" xfId="0" applyNumberFormat="1" applyAlignment="1">
      <alignment horizontal="center" wrapText="1"/>
    </xf>
    <xf numFmtId="8" fontId="0" fillId="2" borderId="1" xfId="0" applyNumberForma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44" fontId="4" fillId="2" borderId="1" xfId="2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44" fontId="4" fillId="0" borderId="1" xfId="2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9" fontId="4" fillId="0" borderId="0" xfId="2" applyFont="1" applyAlignment="1">
      <alignment horizontal="center" wrapText="1"/>
    </xf>
    <xf numFmtId="44" fontId="4" fillId="0" borderId="0" xfId="1" applyFont="1" applyAlignment="1">
      <alignment horizontal="center" wrapText="1"/>
    </xf>
    <xf numFmtId="170" fontId="4" fillId="0" borderId="0" xfId="2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71" fontId="0" fillId="0" borderId="1" xfId="0" applyNumberForma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1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4" sqref="W4"/>
    </sheetView>
  </sheetViews>
  <sheetFormatPr defaultColWidth="8.7109375" defaultRowHeight="15" x14ac:dyDescent="0.25"/>
  <cols>
    <col min="1" max="1" width="14.85546875" style="31" bestFit="1" customWidth="1"/>
    <col min="2" max="2" width="24.85546875" style="32" bestFit="1" customWidth="1"/>
    <col min="3" max="3" width="8" style="32" bestFit="1" customWidth="1"/>
    <col min="4" max="4" width="12.28515625" style="33" bestFit="1" customWidth="1"/>
    <col min="5" max="5" width="10.5703125" style="32" bestFit="1" customWidth="1"/>
    <col min="6" max="6" width="14.28515625" style="32" customWidth="1"/>
    <col min="7" max="7" width="9" style="34" bestFit="1" customWidth="1"/>
    <col min="8" max="8" width="8" style="34" bestFit="1" customWidth="1"/>
    <col min="9" max="9" width="12.42578125" style="34" bestFit="1" customWidth="1"/>
    <col min="10" max="10" width="9.28515625" style="34" customWidth="1"/>
    <col min="11" max="11" width="12.85546875" style="34" bestFit="1" customWidth="1"/>
    <col min="12" max="12" width="10.42578125" style="35" customWidth="1"/>
    <col min="13" max="13" width="11.5703125" style="32" customWidth="1"/>
    <col min="14" max="15" width="12" style="32" customWidth="1"/>
    <col min="16" max="16" width="11.7109375" style="49" customWidth="1"/>
    <col min="17" max="17" width="12" style="49" customWidth="1"/>
    <col min="18" max="18" width="11.5703125" style="50" customWidth="1"/>
    <col min="19" max="19" width="32.7109375" style="32" customWidth="1"/>
    <col min="20" max="20" width="17.85546875" style="32" customWidth="1"/>
    <col min="21" max="21" width="18.140625" style="32" customWidth="1"/>
    <col min="22" max="22" width="14" style="32" customWidth="1"/>
    <col min="23" max="23" width="10.7109375" style="36" customWidth="1"/>
    <col min="24" max="24" width="10.140625" style="32" customWidth="1"/>
    <col min="25" max="25" width="15.28515625" style="32" customWidth="1"/>
    <col min="26" max="26" width="13.42578125" style="32" customWidth="1"/>
    <col min="27" max="27" width="13.85546875" style="32" customWidth="1"/>
    <col min="28" max="28" width="10.28515625" style="32" bestFit="1" customWidth="1"/>
    <col min="29" max="29" width="8.28515625" style="32" customWidth="1"/>
    <col min="30" max="30" width="13" style="32" customWidth="1"/>
    <col min="31" max="31" width="11.42578125" style="37" customWidth="1"/>
    <col min="32" max="33" width="10" style="32" bestFit="1" customWidth="1"/>
  </cols>
  <sheetData>
    <row r="1" spans="1:33" s="9" customFormat="1" ht="83.45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4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55" t="s">
        <v>15</v>
      </c>
      <c r="Q1" s="6" t="s">
        <v>16</v>
      </c>
      <c r="R1" s="56" t="s">
        <v>17</v>
      </c>
      <c r="S1" s="2" t="s">
        <v>18</v>
      </c>
      <c r="T1" s="2" t="s">
        <v>19</v>
      </c>
      <c r="U1" s="53" t="s">
        <v>20</v>
      </c>
      <c r="V1" s="7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8" t="s">
        <v>30</v>
      </c>
      <c r="AF1" s="2" t="s">
        <v>31</v>
      </c>
      <c r="AG1" s="2" t="s">
        <v>32</v>
      </c>
    </row>
    <row r="2" spans="1:33" s="9" customFormat="1" ht="13.5" customHeight="1" x14ac:dyDescent="0.25">
      <c r="A2" s="10" t="s">
        <v>33</v>
      </c>
      <c r="B2" s="11" t="s">
        <v>33</v>
      </c>
      <c r="C2" s="12" t="s">
        <v>33</v>
      </c>
      <c r="D2" s="13" t="s">
        <v>33</v>
      </c>
      <c r="E2" s="12" t="s">
        <v>33</v>
      </c>
      <c r="F2" s="14" t="s">
        <v>33</v>
      </c>
      <c r="G2" s="14" t="s">
        <v>33</v>
      </c>
      <c r="H2" s="14" t="s">
        <v>33</v>
      </c>
      <c r="I2" s="14" t="s">
        <v>33</v>
      </c>
      <c r="J2" s="15" t="s">
        <v>34</v>
      </c>
      <c r="K2" s="14" t="s">
        <v>33</v>
      </c>
      <c r="L2" s="15" t="s">
        <v>34</v>
      </c>
      <c r="M2" s="14" t="s">
        <v>33</v>
      </c>
      <c r="N2" s="15" t="s">
        <v>34</v>
      </c>
      <c r="O2" s="15" t="s">
        <v>34</v>
      </c>
      <c r="P2" s="15" t="s">
        <v>34</v>
      </c>
      <c r="Q2" s="15" t="s">
        <v>34</v>
      </c>
      <c r="R2" s="15" t="s">
        <v>34</v>
      </c>
      <c r="S2" s="12" t="s">
        <v>33</v>
      </c>
      <c r="T2" s="14" t="s">
        <v>33</v>
      </c>
      <c r="U2" s="15" t="s">
        <v>34</v>
      </c>
      <c r="V2" s="15" t="s">
        <v>34</v>
      </c>
      <c r="W2" s="15" t="s">
        <v>34</v>
      </c>
      <c r="X2" s="59" t="s">
        <v>40</v>
      </c>
      <c r="Y2" s="59" t="s">
        <v>40</v>
      </c>
      <c r="Z2" s="59" t="s">
        <v>40</v>
      </c>
      <c r="AA2" s="59" t="s">
        <v>40</v>
      </c>
      <c r="AB2" s="14" t="s">
        <v>33</v>
      </c>
      <c r="AC2" s="14" t="s">
        <v>33</v>
      </c>
      <c r="AD2" s="14" t="s">
        <v>33</v>
      </c>
      <c r="AE2" s="14" t="s">
        <v>33</v>
      </c>
      <c r="AF2" s="15" t="s">
        <v>34</v>
      </c>
      <c r="AG2" s="15" t="s">
        <v>34</v>
      </c>
    </row>
    <row r="3" spans="1:33" s="24" customFormat="1" ht="137.25" customHeight="1" x14ac:dyDescent="0.25">
      <c r="A3" s="52" t="s">
        <v>35</v>
      </c>
      <c r="B3" s="1" t="s">
        <v>36</v>
      </c>
      <c r="C3" s="1" t="s">
        <v>37</v>
      </c>
      <c r="D3" s="16">
        <v>44777</v>
      </c>
      <c r="E3" s="1" t="s">
        <v>38</v>
      </c>
      <c r="F3" s="17">
        <v>44777</v>
      </c>
      <c r="G3" s="18">
        <v>18.37</v>
      </c>
      <c r="H3" s="18">
        <v>7.3150000000000004</v>
      </c>
      <c r="I3" s="19">
        <v>0</v>
      </c>
      <c r="J3" s="38">
        <f>G3+H3+(G3*I3)</f>
        <v>25.685000000000002</v>
      </c>
      <c r="K3" s="18">
        <v>18.87</v>
      </c>
      <c r="L3" s="39">
        <f>K3+H3+(K3*I3)</f>
        <v>26.185000000000002</v>
      </c>
      <c r="M3" s="20">
        <v>445</v>
      </c>
      <c r="N3" s="40">
        <f>J3*M3</f>
        <v>11429.825000000001</v>
      </c>
      <c r="O3" s="40">
        <f>MIN(L3,V3)*M3</f>
        <v>11652.325000000001</v>
      </c>
      <c r="P3" s="41">
        <f>(K3-G3)/G3</f>
        <v>2.7218290691344581E-2</v>
      </c>
      <c r="Q3" s="41">
        <f>(L3-J3)/J3</f>
        <v>1.9466614755693983E-2</v>
      </c>
      <c r="R3" s="42">
        <f>O3-N3</f>
        <v>222.5</v>
      </c>
      <c r="S3" s="1" t="s">
        <v>39</v>
      </c>
      <c r="T3" s="21">
        <v>18.87</v>
      </c>
      <c r="U3" s="41">
        <f>(T3-G3)/G3</f>
        <v>2.7218290691344581E-2</v>
      </c>
      <c r="V3" s="43">
        <f>T3+H3+(T3*I3)</f>
        <v>26.185000000000002</v>
      </c>
      <c r="W3" s="41">
        <f>(V3-J3)/J3</f>
        <v>1.9466614755693983E-2</v>
      </c>
      <c r="X3" s="1"/>
      <c r="Y3" s="1"/>
      <c r="Z3" s="17"/>
      <c r="AA3" s="1"/>
      <c r="AB3" s="1"/>
      <c r="AC3" s="1">
        <v>400</v>
      </c>
      <c r="AD3" s="17">
        <v>44899</v>
      </c>
      <c r="AE3" s="22">
        <v>45.58</v>
      </c>
      <c r="AF3" s="23">
        <f>(AE3-J3)/AE3</f>
        <v>0.43648530057042556</v>
      </c>
      <c r="AG3" s="23">
        <f>(AE3-V3)/AE3</f>
        <v>0.42551557700745934</v>
      </c>
    </row>
    <row r="4" spans="1:33" ht="54" customHeight="1" x14ac:dyDescent="0.25">
      <c r="A4" s="25"/>
      <c r="B4" s="26"/>
      <c r="C4" s="26"/>
      <c r="D4" s="27"/>
      <c r="E4" s="26"/>
      <c r="F4" s="57"/>
      <c r="G4" s="28"/>
      <c r="H4" s="28"/>
      <c r="I4" s="58"/>
      <c r="J4" s="60">
        <f t="shared" ref="J4:J7" si="0">G4+H4+(G4*I4)</f>
        <v>0</v>
      </c>
      <c r="K4" s="28"/>
      <c r="L4" s="44">
        <f>K4+H4+(K4*I4)</f>
        <v>0</v>
      </c>
      <c r="M4" s="26"/>
      <c r="N4" s="45">
        <f>J4*M4</f>
        <v>0</v>
      </c>
      <c r="O4" s="45">
        <f>MIN(L4,V4)*M4</f>
        <v>0</v>
      </c>
      <c r="P4" s="46" t="e">
        <f>(K4-G4)/G4</f>
        <v>#DIV/0!</v>
      </c>
      <c r="Q4" s="46" t="e">
        <f>(L4-J4)/J4</f>
        <v>#DIV/0!</v>
      </c>
      <c r="R4" s="47">
        <f>O4-N4</f>
        <v>0</v>
      </c>
      <c r="S4" s="26"/>
      <c r="T4" s="26"/>
      <c r="U4" s="46" t="e">
        <f t="shared" ref="U4:U7" si="1">(T4-G4)/G4</f>
        <v>#DIV/0!</v>
      </c>
      <c r="V4" s="48">
        <f>T4+H4+(T4*I4)</f>
        <v>0</v>
      </c>
      <c r="W4" s="46" t="e">
        <f>(V4-J4)/J4</f>
        <v>#DIV/0!</v>
      </c>
      <c r="X4" s="26"/>
      <c r="Y4" s="26"/>
      <c r="Z4" s="26"/>
      <c r="AA4" s="26"/>
      <c r="AB4" s="26"/>
      <c r="AC4" s="26"/>
      <c r="AD4" s="26"/>
      <c r="AE4" s="29"/>
      <c r="AF4" s="30" t="e">
        <f>(AE4-J4)/AE4</f>
        <v>#DIV/0!</v>
      </c>
      <c r="AG4" s="30" t="e">
        <f>(AE4-V4)/AE4</f>
        <v>#DIV/0!</v>
      </c>
    </row>
    <row r="5" spans="1:33" x14ac:dyDescent="0.25">
      <c r="A5" s="25"/>
      <c r="B5" s="26"/>
      <c r="C5" s="26"/>
      <c r="D5" s="27"/>
      <c r="E5" s="26"/>
      <c r="F5" s="26"/>
      <c r="G5" s="28"/>
      <c r="H5" s="28"/>
      <c r="I5" s="28"/>
      <c r="J5" s="60">
        <f t="shared" si="0"/>
        <v>0</v>
      </c>
      <c r="K5" s="28"/>
      <c r="L5" s="44">
        <f>K5+H5+(K5*I5)</f>
        <v>0</v>
      </c>
      <c r="M5" s="26"/>
      <c r="N5" s="45">
        <f>J5*M5</f>
        <v>0</v>
      </c>
      <c r="O5" s="45">
        <f>MIN(L5,V5)*M5</f>
        <v>0</v>
      </c>
      <c r="P5" s="46" t="e">
        <f>(K5-G5)/G5</f>
        <v>#DIV/0!</v>
      </c>
      <c r="Q5" s="46" t="e">
        <f>(L5-J5)/J5</f>
        <v>#DIV/0!</v>
      </c>
      <c r="R5" s="47">
        <f>O5-N5</f>
        <v>0</v>
      </c>
      <c r="S5" s="26"/>
      <c r="T5" s="26"/>
      <c r="U5" s="46" t="e">
        <f t="shared" si="1"/>
        <v>#DIV/0!</v>
      </c>
      <c r="V5" s="48">
        <f>T5+H5+(T5*I5)</f>
        <v>0</v>
      </c>
      <c r="W5" s="46" t="e">
        <f>(V5-J5)/J5</f>
        <v>#DIV/0!</v>
      </c>
      <c r="X5" s="26"/>
      <c r="Y5" s="26"/>
      <c r="Z5" s="26"/>
      <c r="AA5" s="26"/>
      <c r="AB5" s="26"/>
      <c r="AC5" s="26"/>
      <c r="AD5" s="26"/>
      <c r="AE5" s="29"/>
      <c r="AF5" s="30" t="e">
        <f>(AE5-J5)/AE5</f>
        <v>#DIV/0!</v>
      </c>
      <c r="AG5" s="30" t="e">
        <f>(AE5-V5)/AE5</f>
        <v>#DIV/0!</v>
      </c>
    </row>
    <row r="6" spans="1:33" x14ac:dyDescent="0.25">
      <c r="A6" s="25"/>
      <c r="B6" s="26"/>
      <c r="C6" s="26"/>
      <c r="D6" s="27"/>
      <c r="E6" s="26"/>
      <c r="F6" s="26"/>
      <c r="G6" s="28"/>
      <c r="H6" s="28"/>
      <c r="I6" s="28"/>
      <c r="J6" s="60">
        <f t="shared" si="0"/>
        <v>0</v>
      </c>
      <c r="K6" s="28"/>
      <c r="L6" s="44">
        <f>K6+H6+(K6*I6)</f>
        <v>0</v>
      </c>
      <c r="M6" s="26"/>
      <c r="N6" s="45">
        <f>J6*M6</f>
        <v>0</v>
      </c>
      <c r="O6" s="45">
        <f>MIN(L6,V6)*M6</f>
        <v>0</v>
      </c>
      <c r="P6" s="46" t="e">
        <f>(K6-G6)/G6</f>
        <v>#DIV/0!</v>
      </c>
      <c r="Q6" s="46" t="e">
        <f>(L6-J6)/J6</f>
        <v>#DIV/0!</v>
      </c>
      <c r="R6" s="47">
        <f>O6-N6</f>
        <v>0</v>
      </c>
      <c r="S6" s="26"/>
      <c r="T6" s="26"/>
      <c r="U6" s="46" t="e">
        <f t="shared" si="1"/>
        <v>#DIV/0!</v>
      </c>
      <c r="V6" s="48">
        <f>T6+H6+(T6*I6)</f>
        <v>0</v>
      </c>
      <c r="W6" s="46" t="e">
        <f>(V6-J6)/J6</f>
        <v>#DIV/0!</v>
      </c>
      <c r="X6" s="26"/>
      <c r="Y6" s="26"/>
      <c r="Z6" s="26"/>
      <c r="AA6" s="26"/>
      <c r="AB6" s="26"/>
      <c r="AC6" s="26"/>
      <c r="AD6" s="26"/>
      <c r="AE6" s="29"/>
      <c r="AF6" s="30" t="e">
        <f>(AE6-J6)/AE6</f>
        <v>#DIV/0!</v>
      </c>
      <c r="AG6" s="30" t="e">
        <f>(AE6-V6)/AE6</f>
        <v>#DIV/0!</v>
      </c>
    </row>
    <row r="7" spans="1:33" x14ac:dyDescent="0.25">
      <c r="A7" s="25"/>
      <c r="B7" s="26"/>
      <c r="C7" s="26"/>
      <c r="D7" s="27"/>
      <c r="E7" s="26"/>
      <c r="F7" s="26"/>
      <c r="G7" s="28"/>
      <c r="H7" s="28"/>
      <c r="I7" s="28"/>
      <c r="J7" s="60">
        <f t="shared" si="0"/>
        <v>0</v>
      </c>
      <c r="K7" s="28"/>
      <c r="L7" s="44">
        <f>K7+H7+(K7*I7)</f>
        <v>0</v>
      </c>
      <c r="M7" s="26"/>
      <c r="N7" s="45">
        <f>J7*M7</f>
        <v>0</v>
      </c>
      <c r="O7" s="45">
        <f>MIN(L7,V7)*M7</f>
        <v>0</v>
      </c>
      <c r="P7" s="46" t="e">
        <f>(K7-G7)/G7</f>
        <v>#DIV/0!</v>
      </c>
      <c r="Q7" s="46" t="e">
        <f>(L7-J7)/J7</f>
        <v>#DIV/0!</v>
      </c>
      <c r="R7" s="47">
        <f>O7-N7</f>
        <v>0</v>
      </c>
      <c r="S7" s="26"/>
      <c r="T7" s="26"/>
      <c r="U7" s="46" t="e">
        <f t="shared" si="1"/>
        <v>#DIV/0!</v>
      </c>
      <c r="V7" s="48">
        <f>T7+H7+(T7*I7)</f>
        <v>0</v>
      </c>
      <c r="W7" s="46" t="e">
        <f>(V7-J7)/J7</f>
        <v>#DIV/0!</v>
      </c>
      <c r="X7" s="26"/>
      <c r="Y7" s="26"/>
      <c r="Z7" s="26"/>
      <c r="AA7" s="26"/>
      <c r="AB7" s="26"/>
      <c r="AC7" s="26"/>
      <c r="AD7" s="26"/>
      <c r="AE7" s="29"/>
      <c r="AF7" s="30" t="e">
        <f>(AE7-J7)/AE7</f>
        <v>#DIV/0!</v>
      </c>
      <c r="AG7" s="30" t="e">
        <f>(AE7-V7)/AE7</f>
        <v>#DIV/0!</v>
      </c>
    </row>
    <row r="8" spans="1:33" x14ac:dyDescent="0.25">
      <c r="L8" s="44"/>
      <c r="X8" s="51"/>
    </row>
    <row r="9" spans="1:33" x14ac:dyDescent="0.25">
      <c r="X9" s="51"/>
    </row>
    <row r="10" spans="1:33" x14ac:dyDescent="0.25">
      <c r="X10" s="51"/>
    </row>
    <row r="11" spans="1:33" x14ac:dyDescent="0.25">
      <c r="X11" s="51"/>
    </row>
  </sheetData>
  <pageMargins left="0.17" right="0.17" top="0.75" bottom="0.75" header="0.3" footer="0.3"/>
  <pageSetup scale="3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A6C93086D614B9C3E39226577DDE4" ma:contentTypeVersion="13" ma:contentTypeDescription="Create a new document." ma:contentTypeScope="" ma:versionID="aed1d900d8ebe9716bb487732c9cb398">
  <xsd:schema xmlns:xsd="http://www.w3.org/2001/XMLSchema" xmlns:xs="http://www.w3.org/2001/XMLSchema" xmlns:p="http://schemas.microsoft.com/office/2006/metadata/properties" xmlns:ns2="d983b64c-10c3-48f5-b5da-6f027024b531" xmlns:ns3="7eb564d3-f694-4e6e-b09a-fea2ebabfdd6" targetNamespace="http://schemas.microsoft.com/office/2006/metadata/properties" ma:root="true" ma:fieldsID="1e3c52ea4f815a20bc4cc6be76b134e9" ns2:_="" ns3:_="">
    <xsd:import namespace="d983b64c-10c3-48f5-b5da-6f027024b531"/>
    <xsd:import namespace="7eb564d3-f694-4e6e-b09a-fea2ebabf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3b64c-10c3-48f5-b5da-6f027024b5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c72a32-bdaa-4f5f-b7f0-55d5e28e74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564d3-f694-4e6e-b09a-fea2ebabf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e136f4-f41a-4f89-93e8-4eb72cd17a10}" ma:internalName="TaxCatchAll" ma:showField="CatchAllData" ma:web="7eb564d3-f694-4e6e-b09a-fea2ebabf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3b64c-10c3-48f5-b5da-6f027024b531">
      <Terms xmlns="http://schemas.microsoft.com/office/infopath/2007/PartnerControls"/>
    </lcf76f155ced4ddcb4097134ff3c332f>
    <TaxCatchAll xmlns="7eb564d3-f694-4e6e-b09a-fea2ebabfdd6" xsi:nil="true"/>
  </documentManagement>
</p:properties>
</file>

<file path=customXml/itemProps1.xml><?xml version="1.0" encoding="utf-8"?>
<ds:datastoreItem xmlns:ds="http://schemas.openxmlformats.org/officeDocument/2006/customXml" ds:itemID="{EB2EC536-F215-4DFD-866F-D99DF3E05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3b64c-10c3-48f5-b5da-6f027024b531"/>
    <ds:schemaRef ds:uri="7eb564d3-f694-4e6e-b09a-fea2ebabf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747781-E114-4CC6-9481-9E4D4EC36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1F6B06-3779-445F-9662-412E747CBCE5}">
  <ds:schemaRefs>
    <ds:schemaRef ds:uri="http://schemas.microsoft.com/office/2006/metadata/properties"/>
    <ds:schemaRef ds:uri="http://schemas.microsoft.com/office/infopath/2007/PartnerControls"/>
    <ds:schemaRef ds:uri="d983b64c-10c3-48f5-b5da-6f027024b531"/>
    <ds:schemaRef ds:uri="7eb564d3-f694-4e6e-b09a-fea2ebabfd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Increase Form - Overseas 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cfrohman</dc:creator>
  <cp:keywords/>
  <dc:description/>
  <cp:lastModifiedBy>Tracey Anderson</cp:lastModifiedBy>
  <cp:revision/>
  <dcterms:created xsi:type="dcterms:W3CDTF">2010-12-07T14:51:56Z</dcterms:created>
  <dcterms:modified xsi:type="dcterms:W3CDTF">2023-06-27T17:36:59Z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  <property fmtid="{D5CDD505-2E9C-101B-9397-08002B2CF9AE}" pid="3" name="ContentTypeId">
    <vt:lpwstr>0x01010082BA6C93086D614B9C3E39226577DDE4</vt:lpwstr>
  </property>
  <property fmtid="{D5CDD505-2E9C-101B-9397-08002B2CF9AE}" pid="4" name="MediaServiceImageTags">
    <vt:lpwstr/>
  </property>
</Properties>
</file>