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HR\Reviews\Review Forms\Most Current Review Forms\"/>
    </mc:Choice>
  </mc:AlternateContent>
  <bookViews>
    <workbookView xWindow="0" yWindow="0" windowWidth="28800" windowHeight="11475"/>
  </bookViews>
  <sheets>
    <sheet name="Instructions" sheetId="6" r:id="rId1"/>
    <sheet name="General Review" sheetId="1" r:id="rId2"/>
    <sheet name="Expectations &amp; Summary" sheetId="4" r:id="rId3"/>
  </sheets>
  <definedNames>
    <definedName name="_xlnm.Print_Area" localSheetId="2">'Expectations &amp; Summary'!$A$1:$N$48</definedName>
    <definedName name="_xlnm.Print_Area" localSheetId="1">'General Review'!$A$1:$N$46</definedName>
    <definedName name="_xlnm.Print_Area" localSheetId="0">Instructions!$A$1:$N$49</definedName>
    <definedName name="ScoreDropdown">'Expectations &amp; Summary'!$B$28:$B$31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4" l="1"/>
  <c r="M2" i="4"/>
  <c r="E33" i="4"/>
  <c r="E31" i="4"/>
  <c r="E30" i="4"/>
  <c r="E29" i="4"/>
  <c r="E28" i="4"/>
  <c r="H34" i="1" l="1"/>
  <c r="F31" i="4"/>
  <c r="F30" i="4"/>
  <c r="F29" i="4"/>
  <c r="F28" i="4"/>
  <c r="E35" i="4"/>
  <c r="E34" i="4"/>
  <c r="O31" i="1"/>
  <c r="O30" i="1"/>
  <c r="O29" i="1"/>
  <c r="O24" i="1"/>
  <c r="O23" i="1"/>
  <c r="O22" i="1"/>
  <c r="O17" i="1"/>
  <c r="O16" i="1"/>
  <c r="O15" i="1"/>
  <c r="O9" i="1"/>
  <c r="O10" i="1"/>
  <c r="O8" i="1"/>
  <c r="G33" i="4" l="1"/>
  <c r="G35" i="4"/>
  <c r="G34" i="4"/>
  <c r="G1" i="4"/>
  <c r="C31" i="4" l="1"/>
  <c r="C30" i="4"/>
  <c r="C29" i="4"/>
  <c r="C28" i="4"/>
  <c r="O28" i="1"/>
  <c r="G31" i="4" l="1"/>
  <c r="O14" i="1"/>
  <c r="O21" i="1"/>
  <c r="O33" i="1"/>
  <c r="G30" i="4" l="1"/>
  <c r="G28" i="4"/>
  <c r="G29" i="4"/>
  <c r="K40" i="4" l="1"/>
  <c r="M40" i="4" s="1"/>
</calcChain>
</file>

<file path=xl/sharedStrings.xml><?xml version="1.0" encoding="utf-8"?>
<sst xmlns="http://schemas.openxmlformats.org/spreadsheetml/2006/main" count="122" uniqueCount="103">
  <si>
    <t>Specific things you are doing well</t>
  </si>
  <si>
    <t>Employee Name</t>
  </si>
  <si>
    <t>Date</t>
  </si>
  <si>
    <t>Summary</t>
  </si>
  <si>
    <t>Overall Evaluation</t>
  </si>
  <si>
    <t>Specific things you need to work on improving</t>
  </si>
  <si>
    <t>Supervisor signature</t>
  </si>
  <si>
    <t>Employee signature</t>
  </si>
  <si>
    <t>2 to &lt;2.9</t>
  </si>
  <si>
    <t>Salary Increase</t>
  </si>
  <si>
    <t>Acknowledgement</t>
  </si>
  <si>
    <t>Weight</t>
  </si>
  <si>
    <t>Score</t>
  </si>
  <si>
    <t>Final</t>
  </si>
  <si>
    <t>Overall Review Score</t>
  </si>
  <si>
    <t>Unsatisfactory</t>
  </si>
  <si>
    <t>N/A</t>
  </si>
  <si>
    <t>Maintains a positive attitude in the face of challenges</t>
  </si>
  <si>
    <t>Proactively identifies root cause of problems and helps solve them</t>
  </si>
  <si>
    <t>Demonstrates proper judgment and decision-making</t>
  </si>
  <si>
    <t>Consistently executes objectives</t>
  </si>
  <si>
    <t>Continuously produces high-quality work</t>
  </si>
  <si>
    <t>Communicates clearly, professionally, and respectfully</t>
  </si>
  <si>
    <t>Responds promptly to internal and external requests</t>
  </si>
  <si>
    <t>Builds effective formal and informal communication channels</t>
  </si>
  <si>
    <t>Results-oriented, organized, requires minimal follow-up</t>
  </si>
  <si>
    <t>Willingly trains and shares knowledge with others</t>
  </si>
  <si>
    <t>Actively seeks out training and development opportunities</t>
  </si>
  <si>
    <t>Possesses a clear understanding of job responsibilities</t>
  </si>
  <si>
    <t>1% -2%</t>
  </si>
  <si>
    <t>Salary Increase Grid</t>
  </si>
  <si>
    <t>Employee Review Form</t>
  </si>
  <si>
    <t>Exceeds
Expectations</t>
  </si>
  <si>
    <t>Meets
Expectations</t>
  </si>
  <si>
    <t>Improvement
Needed</t>
  </si>
  <si>
    <t>Must equal 100% --&gt;</t>
  </si>
  <si>
    <t>Enter job expectations and a score 1-4 (1-unsatisfactory, 4-exceeds expectations) in the box below on how the individual meets the expectation.</t>
  </si>
  <si>
    <t>General Performance</t>
  </si>
  <si>
    <t>Job Expectations Performance</t>
  </si>
  <si>
    <t>Critical Expectations</t>
  </si>
  <si>
    <t>Important Expectations</t>
  </si>
  <si>
    <t>Standard Expectations</t>
  </si>
  <si>
    <t>3 to &lt;3.5</t>
  </si>
  <si>
    <t>3.5 to 4</t>
  </si>
  <si>
    <t>Calculated
Increase</t>
  </si>
  <si>
    <t>1) Execution</t>
  </si>
  <si>
    <t>2) Communication</t>
  </si>
  <si>
    <t>3) Professionalism</t>
  </si>
  <si>
    <t>4) Knowledge</t>
  </si>
  <si>
    <t xml:space="preserve">Total General Performance Weight (must total 70%) </t>
  </si>
  <si>
    <t>&lt;2</t>
  </si>
  <si>
    <t>Forward-Looking Expectations</t>
  </si>
  <si>
    <t>Current Job Expectations</t>
  </si>
  <si>
    <t>Critical</t>
  </si>
  <si>
    <t>Important</t>
  </si>
  <si>
    <t>Standard</t>
  </si>
  <si>
    <t xml:space="preserve">Notes: </t>
  </si>
  <si>
    <t>Guidelines &amp; Instructions</t>
  </si>
  <si>
    <t>Guidelines</t>
  </si>
  <si>
    <t>Instructions</t>
  </si>
  <si>
    <r>
      <t xml:space="preserve"> Critical </t>
    </r>
    <r>
      <rPr>
        <sz val="10"/>
        <color theme="1"/>
        <rFont val="Calibri"/>
        <family val="2"/>
        <scheme val="minor"/>
      </rPr>
      <t>(15% weight)</t>
    </r>
  </si>
  <si>
    <r>
      <t xml:space="preserve"> Important </t>
    </r>
    <r>
      <rPr>
        <sz val="10"/>
        <color theme="1"/>
        <rFont val="Calibri"/>
        <family val="2"/>
        <scheme val="minor"/>
      </rPr>
      <t>(10% weight)</t>
    </r>
  </si>
  <si>
    <r>
      <t xml:space="preserve"> Standard </t>
    </r>
    <r>
      <rPr>
        <sz val="10"/>
        <color theme="1"/>
        <rFont val="Calibri"/>
        <family val="2"/>
        <scheme val="minor"/>
      </rPr>
      <t>(5% weight)</t>
    </r>
  </si>
  <si>
    <t xml:space="preserve">General </t>
  </si>
  <si>
    <t>Reviewer:  Ask yourself, do I respect this person enough to give honest feedback?</t>
  </si>
  <si>
    <t>Reviewee:  Am I professional enough to know that the feedback is given with the intent to help me?</t>
  </si>
  <si>
    <t>The purpose of the review is as follows:</t>
  </si>
  <si>
    <t>The performance review is intended to be a fair and balanced assessment of an employee’s performance.</t>
  </si>
  <si>
    <t xml:space="preserve">Setting goals and accomplishments and monitoring progress is only a part of the performance   </t>
  </si>
  <si>
    <t>review process.  Helping people achieve desired outcomes is the ultimate goal.</t>
  </si>
  <si>
    <t>Section I.   General Review</t>
  </si>
  <si>
    <t xml:space="preserve">Section II.  Expectations </t>
  </si>
  <si>
    <t>Section III.  Summary</t>
  </si>
  <si>
    <t>The weights may or may not be equal.  Managers should use discretion in determining, based</t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</si>
  <si>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Review the performance of last year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</si>
  <si>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Give and receive feedback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</si>
  <si>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Clarify job duties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</si>
  <si>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State management’s expectations</t>
    </r>
  </si>
  <si>
    <r>
      <t>·</t>
    </r>
    <r>
      <rPr>
        <sz val="10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Set goals and expected accomplishments or outcomes for the coming year.</t>
    </r>
  </si>
  <si>
    <r>
      <t>1.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Identify the weight of each category based on the position of the employee.</t>
    </r>
  </si>
  <si>
    <r>
      <t>2.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Rate the employee on a scale of 1 – 4 in each area of the four core competencies:</t>
    </r>
  </si>
  <si>
    <r>
      <t>3.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Add any relevant notes to the ratings given in each category.</t>
    </r>
  </si>
  <si>
    <r>
      <t>1.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Outline the Critical, Important and Standard Expectations for the employee’s position.  </t>
    </r>
  </si>
  <si>
    <r>
      <t>2.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Assign a score for each current job expectation:</t>
    </r>
  </si>
  <si>
    <r>
      <t>2.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The Calculated Increase will be calculated as well, based on the Salary Increase Grid.</t>
    </r>
  </si>
  <si>
    <r>
      <t>3.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Please sign the completed review, and have the employee sign as well.</t>
    </r>
  </si>
  <si>
    <r>
      <t>4.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Submit the completed review and PCO (if applicable) to HR.</t>
    </r>
  </si>
  <si>
    <t>on the essential functions of the position being evaluated.  The total General Performance Weight</t>
  </si>
  <si>
    <t>must total 70%.</t>
  </si>
  <si>
    <t>needed.  These items should be based on the expectations you have outlined for the employee</t>
  </si>
  <si>
    <t>throughout the year.</t>
  </si>
  <si>
    <r>
      <t>4.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Outline for the employee the specific things they are doing well, and any areas where improvement is </t>
    </r>
  </si>
  <si>
    <t>score.</t>
  </si>
  <si>
    <t>and establish the radar chart.</t>
  </si>
  <si>
    <r>
      <t>1.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Based on your assigned score for each area, the summary section will calculate the Overall Review score, </t>
    </r>
  </si>
  <si>
    <t xml:space="preserve">what the employee needs to accomplish in order to score higher in each category or maintain the assigned </t>
  </si>
  <si>
    <r>
      <t>3.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Describe the Forward-Looking Expectation for each area.  Forward Looking Expectations should outline</t>
    </r>
  </si>
  <si>
    <t>2nd Level Approval</t>
  </si>
  <si>
    <r>
      <t>a.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1.0 to 1.9 = Unsatisfactory</t>
    </r>
  </si>
  <si>
    <r>
      <t>b.</t>
    </r>
    <r>
      <rPr>
        <sz val="10"/>
        <color theme="1"/>
        <rFont val="Times New Roman"/>
        <family val="1"/>
      </rPr>
      <t xml:space="preserve">       </t>
    </r>
    <r>
      <rPr>
        <sz val="10"/>
        <color theme="1"/>
        <rFont val="Calibri"/>
        <family val="2"/>
        <scheme val="minor"/>
      </rPr>
      <t>2.0 to 2.9 = Improvement Needed</t>
    </r>
  </si>
  <si>
    <r>
      <t>c.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3.0 to 3.9 = Meets Expectations</t>
    </r>
  </si>
  <si>
    <r>
      <t>d.</t>
    </r>
    <r>
      <rPr>
        <sz val="10"/>
        <color theme="1"/>
        <rFont val="Times New Roman"/>
        <family val="1"/>
      </rPr>
      <t xml:space="preserve">      </t>
    </r>
    <r>
      <rPr>
        <sz val="10"/>
        <color theme="1"/>
        <rFont val="Calibri"/>
        <family val="2"/>
        <scheme val="minor"/>
      </rPr>
      <t>4.0 = Exceeds Expectations</t>
    </r>
  </si>
  <si>
    <t xml:space="preserve">Notes: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</si>
</sst>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</font>
    <font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Border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0" borderId="0" xfId="0" applyFont="1" applyFill="1"/>
    <xf numFmtId="0" fontId="0" fillId="0" borderId="0" xfId="0" applyFill="1"/>
    <xf numFmtId="0" fontId="0" fillId="4" borderId="0" xfId="0" applyFill="1" applyAlignment="1">
      <alignment horizontal="center" vertical="center"/>
    </xf>
    <xf numFmtId="0" fontId="0" fillId="3" borderId="0" xfId="0" applyFill="1" applyBorder="1"/>
    <xf numFmtId="0" fontId="3" fillId="0" borderId="0" xfId="0" applyFont="1" applyBorder="1" applyAlignment="1">
      <alignment vertical="top"/>
    </xf>
    <xf numFmtId="0" fontId="0" fillId="5" borderId="0" xfId="0" applyFill="1" applyBorder="1"/>
    <xf numFmtId="0" fontId="0" fillId="5" borderId="0" xfId="0" applyFill="1"/>
    <xf numFmtId="14" fontId="0" fillId="5" borderId="0" xfId="0" applyNumberFormat="1" applyFill="1" applyBorder="1" applyAlignment="1"/>
    <xf numFmtId="0" fontId="4" fillId="5" borderId="0" xfId="0" applyFont="1" applyFill="1" applyBorder="1" applyAlignment="1">
      <alignment vertical="top"/>
    </xf>
    <xf numFmtId="0" fontId="3" fillId="5" borderId="0" xfId="0" applyFont="1" applyFill="1" applyBorder="1" applyAlignment="1">
      <alignment horizontal="left" vertical="top"/>
    </xf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top"/>
    </xf>
    <xf numFmtId="0" fontId="0" fillId="0" borderId="0" xfId="0" applyFont="1" applyFill="1"/>
    <xf numFmtId="0" fontId="0" fillId="3" borderId="0" xfId="0" applyFill="1" applyAlignment="1">
      <alignment horizontal="right"/>
    </xf>
    <xf numFmtId="0" fontId="7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9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5" borderId="0" xfId="0" applyFont="1" applyFill="1" applyBorder="1"/>
    <xf numFmtId="14" fontId="8" fillId="5" borderId="0" xfId="0" applyNumberFormat="1" applyFont="1" applyFill="1" applyBorder="1" applyAlignment="1"/>
    <xf numFmtId="0" fontId="8" fillId="5" borderId="0" xfId="0" applyFont="1" applyFill="1"/>
    <xf numFmtId="0" fontId="8" fillId="0" borderId="0" xfId="0" applyFont="1"/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/>
    </xf>
    <xf numFmtId="164" fontId="0" fillId="7" borderId="5" xfId="0" applyNumberFormat="1" applyFill="1" applyBorder="1" applyAlignment="1">
      <alignment horizontal="center"/>
    </xf>
    <xf numFmtId="0" fontId="0" fillId="0" borderId="0" xfId="0" applyFont="1" applyFill="1" applyBorder="1"/>
    <xf numFmtId="164" fontId="0" fillId="0" borderId="0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9" fontId="0" fillId="3" borderId="1" xfId="1" applyFont="1" applyFill="1" applyBorder="1" applyAlignment="1">
      <alignment horizontal="center"/>
    </xf>
    <xf numFmtId="164" fontId="0" fillId="7" borderId="46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Fill="1" applyBorder="1" applyAlignment="1">
      <alignment vertical="top"/>
    </xf>
    <xf numFmtId="9" fontId="0" fillId="0" borderId="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Fill="1" applyBorder="1" applyAlignment="1">
      <alignment horizontal="right" vertical="top"/>
    </xf>
    <xf numFmtId="9" fontId="0" fillId="0" borderId="0" xfId="1" applyFont="1" applyFill="1" applyBorder="1" applyAlignment="1">
      <alignment horizontal="center" vertical="top"/>
    </xf>
    <xf numFmtId="0" fontId="0" fillId="0" borderId="35" xfId="0" applyFill="1" applyBorder="1" applyAlignment="1">
      <alignment horizontal="left" vertical="top"/>
    </xf>
    <xf numFmtId="9" fontId="0" fillId="3" borderId="0" xfId="1" applyFont="1" applyFill="1" applyBorder="1" applyAlignment="1">
      <alignment horizontal="center" vertical="top"/>
    </xf>
    <xf numFmtId="9" fontId="0" fillId="6" borderId="14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indent="1"/>
    </xf>
    <xf numFmtId="9" fontId="1" fillId="7" borderId="0" xfId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 vertical="top"/>
    </xf>
    <xf numFmtId="9" fontId="0" fillId="0" borderId="0" xfId="0" applyNumberForma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 vertical="top"/>
    </xf>
    <xf numFmtId="0" fontId="10" fillId="0" borderId="0" xfId="0" applyFont="1"/>
    <xf numFmtId="0" fontId="0" fillId="0" borderId="0" xfId="0" applyFont="1" applyAlignment="1"/>
    <xf numFmtId="0" fontId="0" fillId="0" borderId="0" xfId="0" applyFont="1" applyBorder="1" applyAlignment="1">
      <alignment vertical="center" textRotation="90"/>
    </xf>
    <xf numFmtId="0" fontId="0" fillId="5" borderId="0" xfId="0" applyFont="1" applyFill="1" applyAlignment="1"/>
    <xf numFmtId="0" fontId="0" fillId="0" borderId="3" xfId="0" applyFont="1" applyBorder="1" applyAlignment="1">
      <alignment vertical="center" textRotation="90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/>
    <xf numFmtId="0" fontId="0" fillId="0" borderId="3" xfId="0" applyFont="1" applyBorder="1" applyAlignment="1"/>
    <xf numFmtId="0" fontId="1" fillId="0" borderId="3" xfId="0" applyFont="1" applyBorder="1" applyAlignment="1"/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" fillId="3" borderId="0" xfId="0" applyFont="1" applyFill="1" applyBorder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10"/>
    </xf>
    <xf numFmtId="0" fontId="3" fillId="0" borderId="0" xfId="0" applyFont="1"/>
    <xf numFmtId="0" fontId="3" fillId="0" borderId="0" xfId="0" applyFont="1" applyAlignment="1"/>
    <xf numFmtId="0" fontId="0" fillId="0" borderId="0" xfId="0" applyFill="1" applyBorder="1" applyAlignment="1">
      <alignment horizontal="left" vertical="top" wrapText="1"/>
    </xf>
    <xf numFmtId="164" fontId="0" fillId="6" borderId="17" xfId="0" applyNumberFormat="1" applyFill="1" applyBorder="1" applyAlignment="1">
      <alignment horizontal="center" vertical="center"/>
    </xf>
    <xf numFmtId="164" fontId="3" fillId="6" borderId="18" xfId="0" applyNumberFormat="1" applyFont="1" applyFill="1" applyBorder="1" applyAlignment="1">
      <alignment horizontal="center" vertical="top"/>
    </xf>
    <xf numFmtId="164" fontId="3" fillId="6" borderId="19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6" borderId="51" xfId="0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3" borderId="15" xfId="0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7" xfId="0" applyFont="1" applyBorder="1" applyAlignment="1">
      <alignment horizontal="left" wrapText="1"/>
    </xf>
    <xf numFmtId="0" fontId="13" fillId="0" borderId="48" xfId="0" applyFont="1" applyBorder="1" applyAlignment="1">
      <alignment horizontal="center" vertical="center" textRotation="90" wrapText="1"/>
    </xf>
    <xf numFmtId="0" fontId="13" fillId="0" borderId="11" xfId="0" applyFont="1" applyBorder="1" applyAlignment="1">
      <alignment horizontal="center" vertical="center" textRotation="90" wrapText="1"/>
    </xf>
    <xf numFmtId="0" fontId="13" fillId="0" borderId="47" xfId="0" applyFont="1" applyBorder="1" applyAlignment="1">
      <alignment horizontal="center" vertical="center" textRotation="90" wrapText="1"/>
    </xf>
    <xf numFmtId="14" fontId="0" fillId="6" borderId="20" xfId="0" applyNumberFormat="1" applyFill="1" applyBorder="1" applyAlignment="1">
      <alignment horizontal="center" vertical="center"/>
    </xf>
    <xf numFmtId="14" fontId="0" fillId="6" borderId="22" xfId="0" applyNumberFormat="1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textRotation="90" wrapText="1"/>
    </xf>
    <xf numFmtId="0" fontId="13" fillId="0" borderId="1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wrapText="1"/>
    </xf>
    <xf numFmtId="0" fontId="0" fillId="6" borderId="34" xfId="0" applyFill="1" applyBorder="1" applyAlignment="1">
      <alignment vertical="top" wrapText="1"/>
    </xf>
    <xf numFmtId="0" fontId="0" fillId="6" borderId="35" xfId="0" applyFill="1" applyBorder="1" applyAlignment="1">
      <alignment vertical="top" wrapText="1"/>
    </xf>
    <xf numFmtId="0" fontId="0" fillId="6" borderId="38" xfId="0" applyFill="1" applyBorder="1" applyAlignment="1">
      <alignment vertical="top" wrapText="1"/>
    </xf>
    <xf numFmtId="0" fontId="0" fillId="6" borderId="41" xfId="0" applyFill="1" applyBorder="1" applyAlignment="1">
      <alignment vertical="top" wrapText="1"/>
    </xf>
    <xf numFmtId="0" fontId="0" fillId="6" borderId="42" xfId="0" applyFill="1" applyBorder="1" applyAlignment="1">
      <alignment vertical="top" wrapText="1"/>
    </xf>
    <xf numFmtId="0" fontId="0" fillId="6" borderId="45" xfId="0" applyFill="1" applyBorder="1" applyAlignment="1">
      <alignment vertical="top" wrapText="1"/>
    </xf>
    <xf numFmtId="0" fontId="0" fillId="6" borderId="34" xfId="0" applyFill="1" applyBorder="1" applyAlignment="1">
      <alignment horizontal="left" vertical="top" wrapText="1"/>
    </xf>
    <xf numFmtId="0" fontId="0" fillId="6" borderId="35" xfId="0" applyFill="1" applyBorder="1" applyAlignment="1">
      <alignment horizontal="left" vertical="top" wrapText="1"/>
    </xf>
    <xf numFmtId="0" fontId="0" fillId="6" borderId="38" xfId="0" applyFill="1" applyBorder="1" applyAlignment="1">
      <alignment horizontal="left" vertical="top" wrapText="1"/>
    </xf>
    <xf numFmtId="0" fontId="0" fillId="6" borderId="41" xfId="0" applyFill="1" applyBorder="1" applyAlignment="1">
      <alignment horizontal="left" vertical="top" wrapText="1"/>
    </xf>
    <xf numFmtId="0" fontId="0" fillId="6" borderId="42" xfId="0" applyFill="1" applyBorder="1" applyAlignment="1">
      <alignment horizontal="left" vertical="top" wrapText="1"/>
    </xf>
    <xf numFmtId="0" fontId="0" fillId="6" borderId="45" xfId="0" applyFill="1" applyBorder="1" applyAlignment="1">
      <alignment horizontal="left" vertical="top" wrapText="1"/>
    </xf>
    <xf numFmtId="0" fontId="0" fillId="6" borderId="34" xfId="0" applyFill="1" applyBorder="1" applyAlignment="1">
      <alignment horizontal="left" vertical="top"/>
    </xf>
    <xf numFmtId="0" fontId="0" fillId="6" borderId="35" xfId="0" applyFill="1" applyBorder="1" applyAlignment="1">
      <alignment horizontal="left" vertical="top"/>
    </xf>
    <xf numFmtId="0" fontId="0" fillId="6" borderId="38" xfId="0" applyFill="1" applyBorder="1" applyAlignment="1">
      <alignment horizontal="left" vertical="top"/>
    </xf>
    <xf numFmtId="0" fontId="0" fillId="6" borderId="41" xfId="0" applyFill="1" applyBorder="1" applyAlignment="1">
      <alignment horizontal="left" vertical="top"/>
    </xf>
    <xf numFmtId="0" fontId="0" fillId="6" borderId="42" xfId="0" applyFill="1" applyBorder="1" applyAlignment="1">
      <alignment horizontal="left" vertical="top"/>
    </xf>
    <xf numFmtId="0" fontId="0" fillId="6" borderId="45" xfId="0" applyFill="1" applyBorder="1" applyAlignment="1">
      <alignment horizontal="left" vertical="top"/>
    </xf>
    <xf numFmtId="0" fontId="3" fillId="6" borderId="56" xfId="0" applyFont="1" applyFill="1" applyBorder="1" applyAlignment="1">
      <alignment horizontal="left" vertical="top" wrapText="1"/>
    </xf>
    <xf numFmtId="0" fontId="3" fillId="6" borderId="57" xfId="0" applyFont="1" applyFill="1" applyBorder="1" applyAlignment="1">
      <alignment horizontal="left" vertical="top" wrapText="1"/>
    </xf>
    <xf numFmtId="0" fontId="3" fillId="6" borderId="58" xfId="0" applyFont="1" applyFill="1" applyBorder="1" applyAlignment="1">
      <alignment horizontal="left" vertical="top" wrapText="1"/>
    </xf>
    <xf numFmtId="0" fontId="3" fillId="6" borderId="59" xfId="0" applyFont="1" applyFill="1" applyBorder="1" applyAlignment="1">
      <alignment horizontal="left" vertical="top" wrapText="1"/>
    </xf>
    <xf numFmtId="0" fontId="3" fillId="6" borderId="60" xfId="0" applyFont="1" applyFill="1" applyBorder="1" applyAlignment="1">
      <alignment horizontal="left" vertical="top" wrapText="1"/>
    </xf>
    <xf numFmtId="0" fontId="3" fillId="6" borderId="61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25" xfId="0" applyFont="1" applyFill="1" applyBorder="1" applyAlignment="1">
      <alignment horizontal="left" vertical="top" wrapText="1"/>
    </xf>
    <xf numFmtId="0" fontId="3" fillId="6" borderId="6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top" wrapText="1"/>
    </xf>
    <xf numFmtId="0" fontId="10" fillId="3" borderId="38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" fillId="3" borderId="34" xfId="0" applyFont="1" applyFill="1" applyBorder="1" applyAlignment="1">
      <alignment horizontal="center" wrapText="1"/>
    </xf>
    <xf numFmtId="0" fontId="1" fillId="3" borderId="38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3" fillId="6" borderId="4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left" vertical="top" wrapText="1"/>
    </xf>
    <xf numFmtId="0" fontId="3" fillId="6" borderId="41" xfId="0" applyFont="1" applyFill="1" applyBorder="1" applyAlignment="1">
      <alignment horizontal="left" vertical="top" wrapText="1"/>
    </xf>
    <xf numFmtId="0" fontId="3" fillId="6" borderId="42" xfId="0" applyFont="1" applyFill="1" applyBorder="1" applyAlignment="1">
      <alignment horizontal="left" vertical="top" wrapText="1"/>
    </xf>
    <xf numFmtId="0" fontId="3" fillId="6" borderId="45" xfId="0" applyFont="1" applyFill="1" applyBorder="1" applyAlignment="1">
      <alignment horizontal="left" vertical="top" wrapText="1"/>
    </xf>
    <xf numFmtId="0" fontId="3" fillId="6" borderId="34" xfId="0" applyFont="1" applyFill="1" applyBorder="1" applyAlignment="1">
      <alignment horizontal="left" vertical="top" wrapText="1"/>
    </xf>
    <xf numFmtId="0" fontId="3" fillId="6" borderId="35" xfId="0" applyFont="1" applyFill="1" applyBorder="1" applyAlignment="1">
      <alignment horizontal="left" vertical="top" wrapText="1"/>
    </xf>
    <xf numFmtId="0" fontId="3" fillId="6" borderId="38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center" vertical="top"/>
    </xf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center" vertical="top"/>
    </xf>
    <xf numFmtId="0" fontId="10" fillId="0" borderId="5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2" fontId="10" fillId="0" borderId="41" xfId="0" applyNumberFormat="1" applyFont="1" applyBorder="1" applyAlignment="1">
      <alignment horizontal="center" vertical="top"/>
    </xf>
    <xf numFmtId="2" fontId="10" fillId="0" borderId="45" xfId="0" applyNumberFormat="1" applyFont="1" applyBorder="1" applyAlignment="1">
      <alignment horizontal="center" vertical="top"/>
    </xf>
    <xf numFmtId="9" fontId="1" fillId="7" borderId="42" xfId="1" applyFont="1" applyFill="1" applyBorder="1" applyAlignment="1">
      <alignment horizontal="center"/>
    </xf>
    <xf numFmtId="9" fontId="1" fillId="7" borderId="45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38444580262082"/>
          <c:y val="0.12866990326452901"/>
          <c:w val="0.55726534714607179"/>
          <c:h val="0.74807541827377178"/>
        </c:manualLayout>
      </c:layout>
      <c:radarChart>
        <c:radarStyle val="marker"/>
        <c:varyColors val="0"/>
        <c:ser>
          <c:idx val="0"/>
          <c:order val="0"/>
          <c:tx>
            <c:v>Performance</c:v>
          </c:tx>
          <c:spPr>
            <a:ln w="25400" cap="rnd" cmpd="sng" algn="ctr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('Expectations &amp; Summary'!$C$28,'Expectations &amp; Summary'!$C$29,'Expectations &amp; Summary'!$C$30,'Expectations &amp; Summary'!$C$31,'Expectations &amp; Summary'!$C$33,'Expectations &amp; Summary'!$C$34,'Expectations &amp; Summary'!$C$35)</c:f>
              <c:strCache>
                <c:ptCount val="7"/>
                <c:pt idx="0">
                  <c:v>1) Execution</c:v>
                </c:pt>
                <c:pt idx="1">
                  <c:v>2) Communication</c:v>
                </c:pt>
                <c:pt idx="2">
                  <c:v>3) Professionalism</c:v>
                </c:pt>
                <c:pt idx="3">
                  <c:v>4) Knowledge</c:v>
                </c:pt>
                <c:pt idx="4">
                  <c:v>Critical Expectations</c:v>
                </c:pt>
                <c:pt idx="5">
                  <c:v>Important Expectations</c:v>
                </c:pt>
                <c:pt idx="6">
                  <c:v>Standard Expectations</c:v>
                </c:pt>
              </c:strCache>
            </c:strRef>
          </c:cat>
          <c:val>
            <c:numRef>
              <c:f>('Expectations &amp; Summary'!$E$28,'Expectations &amp; Summary'!$E$29,'Expectations &amp; Summary'!$E$30,'Expectations &amp; Summary'!$E$31,'Expectations &amp; Summary'!$E$33,'Expectations &amp; Summary'!$E$34,'Expectations &amp; Summary'!$E$35)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68424"/>
        <c:axId val="184568816"/>
      </c:radarChart>
      <c:catAx>
        <c:axId val="18456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68816"/>
        <c:crosses val="autoZero"/>
        <c:auto val="1"/>
        <c:lblAlgn val="ctr"/>
        <c:lblOffset val="100"/>
        <c:noMultiLvlLbl val="0"/>
      </c:catAx>
      <c:valAx>
        <c:axId val="184568816"/>
        <c:scaling>
          <c:orientation val="minMax"/>
          <c:max val="5"/>
        </c:scaling>
        <c:delete val="1"/>
        <c:axPos val="l"/>
        <c:majorGridlines>
          <c:spPr>
            <a:ln w="19050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>
              <a:noFill/>
            </a:ln>
            <a:effectLst/>
          </c:spPr>
        </c:minorGridlines>
        <c:numFmt formatCode="0.0" sourceLinked="1"/>
        <c:majorTickMark val="none"/>
        <c:minorTickMark val="none"/>
        <c:tickLblPos val="nextTo"/>
        <c:crossAx val="18456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210576</xdr:colOff>
      <xdr:row>0</xdr:row>
      <xdr:rowOff>30480</xdr:rowOff>
    </xdr:from>
    <xdr:to>
      <xdr:col>5</xdr:col>
      <xdr:colOff>267725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7751" y="30480"/>
          <a:ext cx="2133599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210576</xdr:colOff>
      <xdr:row>0</xdr:row>
      <xdr:rowOff>30480</xdr:rowOff>
    </xdr:from>
    <xdr:to>
      <xdr:col>5</xdr:col>
      <xdr:colOff>267725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7751" y="30480"/>
          <a:ext cx="2133599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211529</xdr:colOff>
      <xdr:row>0</xdr:row>
      <xdr:rowOff>30480</xdr:rowOff>
    </xdr:from>
    <xdr:to>
      <xdr:col>5</xdr:col>
      <xdr:colOff>221053</xdr:colOff>
      <xdr:row>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8704" y="30480"/>
          <a:ext cx="2133599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40378</xdr:colOff>
      <xdr:row>25</xdr:row>
      <xdr:rowOff>26339</xdr:rowOff>
    </xdr:from>
    <xdr:to>
      <xdr:col>13</xdr:col>
      <xdr:colOff>273740</xdr:colOff>
      <xdr:row>36</xdr:row>
      <xdr:rowOff>18719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0"/>
  <sheetViews>
    <sheetView showGridLines="0" tabSelected="1" zoomScaleNormal="100" zoomScaleSheetLayoutView="85" workbookViewId="0">
      <selection activeCell="F29" sqref="F29"/>
    </sheetView>
  </sheetViews>
  <sheetFormatPr defaultRowHeight="15" x14ac:dyDescent="0.25"/>
  <cols>
    <col min="1" max="1" width="3.85546875" customWidth="1"/>
    <col min="2" max="2" width="3.28515625" customWidth="1"/>
    <col min="5" max="5" width="9.5703125" bestFit="1" customWidth="1"/>
    <col min="10" max="14" width="5.7109375" customWidth="1"/>
  </cols>
  <sheetData>
    <row r="1" spans="1:39" ht="18.600000000000001" customHeight="1" x14ac:dyDescent="0.3">
      <c r="A1" s="1"/>
      <c r="B1" s="1"/>
      <c r="C1" s="1"/>
      <c r="D1" s="1"/>
      <c r="E1" s="1"/>
      <c r="F1" s="1"/>
      <c r="G1" s="96" t="s">
        <v>31</v>
      </c>
      <c r="H1" s="96"/>
      <c r="I1" s="96"/>
      <c r="J1" s="96"/>
      <c r="K1" s="96"/>
      <c r="L1" s="96"/>
      <c r="M1" s="96"/>
      <c r="N1" s="96"/>
      <c r="O1" s="11"/>
      <c r="P1" s="11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18.600000000000001" customHeight="1" x14ac:dyDescent="0.25">
      <c r="A2" s="1"/>
      <c r="B2" s="1"/>
      <c r="C2" s="1"/>
      <c r="D2" s="1"/>
      <c r="E2" s="1"/>
      <c r="F2" s="1"/>
      <c r="G2" s="97" t="s">
        <v>57</v>
      </c>
      <c r="H2" s="97"/>
      <c r="I2" s="97"/>
      <c r="J2" s="97"/>
      <c r="K2" s="97"/>
      <c r="L2" s="97"/>
      <c r="M2" s="97"/>
      <c r="N2" s="97"/>
      <c r="O2" s="13"/>
      <c r="P2" s="11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s="69" customFormat="1" ht="20.85" customHeight="1" x14ac:dyDescent="0.25">
      <c r="C3" s="73"/>
      <c r="D3" s="73"/>
      <c r="E3" s="73"/>
      <c r="F3" s="73"/>
      <c r="G3" s="73"/>
      <c r="H3" s="73"/>
      <c r="I3" s="73"/>
      <c r="J3" s="70"/>
      <c r="K3" s="70"/>
      <c r="L3" s="70"/>
      <c r="M3" s="70"/>
      <c r="N3" s="70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</row>
    <row r="4" spans="1:39" s="69" customFormat="1" ht="14.45" customHeight="1" x14ac:dyDescent="0.25">
      <c r="B4" s="74"/>
      <c r="C4" s="74"/>
      <c r="D4" s="74"/>
      <c r="E4" s="74"/>
      <c r="F4" s="74"/>
      <c r="G4" s="74"/>
      <c r="H4" s="74"/>
      <c r="I4" s="74"/>
      <c r="J4" s="70"/>
      <c r="K4" s="70"/>
      <c r="L4" s="70"/>
      <c r="M4" s="70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39" s="69" customFormat="1" x14ac:dyDescent="0.25">
      <c r="B5" s="76" t="s">
        <v>58</v>
      </c>
      <c r="C5" s="75"/>
      <c r="D5" s="75"/>
      <c r="E5" s="75"/>
      <c r="F5" s="75"/>
      <c r="G5" s="75"/>
      <c r="H5" s="75"/>
      <c r="I5" s="75"/>
      <c r="J5" s="72"/>
      <c r="K5" s="72"/>
      <c r="L5" s="72"/>
      <c r="M5" s="72"/>
      <c r="N5" s="72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</row>
    <row r="6" spans="1:39" s="69" customFormat="1" ht="14.65" customHeight="1" x14ac:dyDescent="0.25">
      <c r="B6" s="80" t="s">
        <v>64</v>
      </c>
      <c r="C6" s="81"/>
      <c r="D6" s="81"/>
      <c r="E6" s="81"/>
      <c r="F6" s="81"/>
      <c r="G6" s="81"/>
      <c r="H6" s="81"/>
      <c r="I6" s="81"/>
      <c r="J6" s="81"/>
      <c r="K6" s="78"/>
      <c r="L6" s="78"/>
      <c r="M6" s="78"/>
      <c r="N6" s="78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</row>
    <row r="7" spans="1:39" s="69" customFormat="1" x14ac:dyDescent="0.25">
      <c r="B7" s="80" t="s">
        <v>65</v>
      </c>
      <c r="C7" s="82"/>
      <c r="D7" s="82"/>
      <c r="E7" s="82"/>
      <c r="F7" s="82"/>
      <c r="G7" s="82"/>
      <c r="H7" s="82"/>
      <c r="I7" s="82"/>
      <c r="J7" s="82"/>
      <c r="K7" s="77"/>
      <c r="L7" s="77"/>
      <c r="M7" s="77"/>
      <c r="N7" s="77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</row>
    <row r="8" spans="1:39" s="69" customFormat="1" x14ac:dyDescent="0.25">
      <c r="B8" s="83" t="s">
        <v>67</v>
      </c>
      <c r="C8" s="82"/>
      <c r="D8" s="82"/>
      <c r="E8" s="82"/>
      <c r="F8" s="82"/>
      <c r="G8" s="82"/>
      <c r="H8" s="82"/>
      <c r="I8" s="82"/>
      <c r="J8" s="82"/>
      <c r="K8" s="77"/>
      <c r="L8" s="77"/>
      <c r="M8" s="77"/>
      <c r="N8" s="77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</row>
    <row r="9" spans="1:39" s="69" customFormat="1" x14ac:dyDescent="0.25">
      <c r="B9" s="83" t="s">
        <v>66</v>
      </c>
      <c r="C9" s="82"/>
      <c r="D9" s="82"/>
      <c r="E9" s="82"/>
      <c r="F9" s="82"/>
      <c r="G9" s="82"/>
      <c r="H9" s="82"/>
      <c r="I9" s="82"/>
      <c r="J9" s="82"/>
      <c r="K9" s="77"/>
      <c r="L9" s="77"/>
      <c r="M9" s="77"/>
      <c r="N9" s="77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</row>
    <row r="10" spans="1:39" s="69" customFormat="1" x14ac:dyDescent="0.25">
      <c r="B10" s="84" t="s">
        <v>74</v>
      </c>
      <c r="C10" s="82"/>
      <c r="D10" s="82"/>
      <c r="E10" s="82"/>
      <c r="F10" s="82"/>
      <c r="G10" s="82"/>
      <c r="H10" s="82"/>
      <c r="I10" s="82"/>
      <c r="J10" s="82"/>
      <c r="K10" s="77"/>
      <c r="L10" s="77"/>
      <c r="M10" s="77"/>
      <c r="N10" s="77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</row>
    <row r="11" spans="1:39" s="69" customFormat="1" x14ac:dyDescent="0.25">
      <c r="B11" s="84" t="s">
        <v>75</v>
      </c>
      <c r="C11" s="82"/>
      <c r="D11" s="82"/>
      <c r="E11" s="82"/>
      <c r="F11" s="82"/>
      <c r="G11" s="82"/>
      <c r="H11" s="82"/>
      <c r="I11" s="82"/>
      <c r="J11" s="82"/>
      <c r="K11" s="77"/>
      <c r="L11" s="77"/>
      <c r="M11" s="77"/>
      <c r="N11" s="77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</row>
    <row r="12" spans="1:39" s="69" customFormat="1" x14ac:dyDescent="0.25">
      <c r="B12" s="84" t="s">
        <v>76</v>
      </c>
      <c r="C12" s="82"/>
      <c r="D12" s="82"/>
      <c r="E12" s="82"/>
      <c r="F12" s="82"/>
      <c r="G12" s="82"/>
      <c r="H12" s="82"/>
      <c r="I12" s="82"/>
      <c r="J12" s="82"/>
      <c r="K12" s="77"/>
      <c r="L12" s="77"/>
      <c r="M12" s="77"/>
      <c r="N12" s="77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</row>
    <row r="13" spans="1:39" s="69" customFormat="1" x14ac:dyDescent="0.25">
      <c r="B13" s="84" t="s">
        <v>77</v>
      </c>
      <c r="C13" s="82"/>
      <c r="D13" s="82"/>
      <c r="E13" s="82"/>
      <c r="F13" s="82"/>
      <c r="G13" s="82"/>
      <c r="H13" s="82"/>
      <c r="I13" s="82"/>
      <c r="J13" s="82"/>
      <c r="K13" s="77"/>
      <c r="L13" s="77"/>
      <c r="M13" s="77"/>
      <c r="N13" s="77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</row>
    <row r="14" spans="1:39" s="69" customFormat="1" x14ac:dyDescent="0.25">
      <c r="B14" s="84" t="s">
        <v>78</v>
      </c>
      <c r="C14" s="82"/>
      <c r="D14" s="82"/>
      <c r="E14" s="82"/>
      <c r="F14" s="82"/>
      <c r="G14" s="82"/>
      <c r="H14" s="82"/>
      <c r="I14" s="82"/>
      <c r="J14" s="82"/>
      <c r="K14" s="77"/>
      <c r="L14" s="77"/>
      <c r="M14" s="77"/>
      <c r="N14" s="77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</row>
    <row r="15" spans="1:39" s="69" customFormat="1" x14ac:dyDescent="0.25">
      <c r="B15" s="83" t="s">
        <v>68</v>
      </c>
      <c r="C15" s="82"/>
      <c r="D15" s="82"/>
      <c r="E15" s="82"/>
      <c r="F15" s="82"/>
      <c r="G15" s="82"/>
      <c r="H15" s="82"/>
      <c r="I15" s="82"/>
      <c r="J15" s="82"/>
      <c r="K15" s="77"/>
      <c r="L15" s="77"/>
      <c r="M15" s="77"/>
      <c r="N15" s="77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</row>
    <row r="16" spans="1:39" s="69" customFormat="1" x14ac:dyDescent="0.25">
      <c r="B16" s="83" t="s">
        <v>69</v>
      </c>
      <c r="C16" s="82"/>
      <c r="D16" s="82"/>
      <c r="E16" s="82"/>
      <c r="F16" s="82"/>
      <c r="G16" s="82"/>
      <c r="H16" s="82"/>
      <c r="I16" s="82"/>
      <c r="J16" s="82"/>
      <c r="K16" s="77"/>
      <c r="L16" s="77"/>
      <c r="M16" s="77"/>
      <c r="N16" s="77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</row>
    <row r="17" spans="2:39" s="69" customFormat="1" x14ac:dyDescent="0.25">
      <c r="B17" s="76" t="s">
        <v>59</v>
      </c>
      <c r="C17" s="75"/>
      <c r="D17" s="75"/>
      <c r="E17" s="75"/>
      <c r="F17" s="75"/>
      <c r="G17" s="75"/>
      <c r="H17" s="75"/>
      <c r="I17" s="75"/>
      <c r="J17" s="72"/>
      <c r="K17" s="72"/>
      <c r="L17" s="72"/>
      <c r="M17" s="72"/>
      <c r="N17" s="72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</row>
    <row r="18" spans="2:39" s="69" customFormat="1" x14ac:dyDescent="0.25">
      <c r="B18" s="85" t="s">
        <v>70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</row>
    <row r="19" spans="2:39" s="69" customFormat="1" x14ac:dyDescent="0.25">
      <c r="B19" s="86" t="s">
        <v>79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</row>
    <row r="20" spans="2:39" s="69" customFormat="1" x14ac:dyDescent="0.25">
      <c r="B20" s="86"/>
      <c r="C20" s="82"/>
      <c r="D20" s="94" t="s">
        <v>73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</row>
    <row r="21" spans="2:39" s="69" customFormat="1" x14ac:dyDescent="0.25">
      <c r="B21" s="86"/>
      <c r="C21" s="82"/>
      <c r="D21" s="94" t="s">
        <v>87</v>
      </c>
      <c r="E21" s="94"/>
      <c r="F21" s="94"/>
      <c r="G21" s="94"/>
      <c r="H21" s="94"/>
      <c r="I21" s="94"/>
      <c r="J21" s="94"/>
      <c r="K21" s="94"/>
      <c r="L21" s="94"/>
      <c r="M21" s="94"/>
      <c r="N21" s="82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</row>
    <row r="22" spans="2:39" s="69" customFormat="1" ht="15" customHeight="1" x14ac:dyDescent="0.25">
      <c r="B22" s="86"/>
      <c r="C22" s="82"/>
      <c r="D22" s="94" t="s">
        <v>88</v>
      </c>
      <c r="E22" s="94"/>
      <c r="F22" s="94"/>
      <c r="G22" s="94"/>
      <c r="H22" s="94"/>
      <c r="I22" s="94"/>
      <c r="J22" s="94"/>
      <c r="K22" s="94"/>
      <c r="L22" s="94"/>
      <c r="M22" s="94"/>
      <c r="N22" s="82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</row>
    <row r="23" spans="2:39" s="69" customFormat="1" x14ac:dyDescent="0.25">
      <c r="B23" s="86" t="s">
        <v>80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</row>
    <row r="24" spans="2:39" s="69" customFormat="1" x14ac:dyDescent="0.25">
      <c r="B24" s="87" t="s">
        <v>98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</row>
    <row r="25" spans="2:39" s="69" customFormat="1" x14ac:dyDescent="0.25">
      <c r="B25" s="87" t="s">
        <v>99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</row>
    <row r="26" spans="2:39" s="69" customFormat="1" x14ac:dyDescent="0.25">
      <c r="B26" s="87" t="s">
        <v>100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</row>
    <row r="27" spans="2:39" s="69" customFormat="1" x14ac:dyDescent="0.25">
      <c r="B27" s="87" t="s">
        <v>101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</row>
    <row r="28" spans="2:39" s="69" customFormat="1" x14ac:dyDescent="0.25">
      <c r="B28" s="86" t="s">
        <v>81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</row>
    <row r="29" spans="2:39" s="69" customFormat="1" x14ac:dyDescent="0.25">
      <c r="B29" s="86" t="s">
        <v>91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</row>
    <row r="30" spans="2:39" s="69" customFormat="1" x14ac:dyDescent="0.25">
      <c r="B30" s="86"/>
      <c r="C30" s="82"/>
      <c r="D30" s="95" t="s">
        <v>89</v>
      </c>
      <c r="E30" s="95"/>
      <c r="F30" s="95"/>
      <c r="G30" s="95"/>
      <c r="H30" s="95"/>
      <c r="I30" s="95"/>
      <c r="J30" s="95"/>
      <c r="K30" s="95"/>
      <c r="L30" s="95"/>
      <c r="M30" s="95"/>
      <c r="N30" s="82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</row>
    <row r="31" spans="2:39" s="69" customFormat="1" x14ac:dyDescent="0.25">
      <c r="B31" s="86"/>
      <c r="C31" s="82"/>
      <c r="D31" s="95" t="s">
        <v>90</v>
      </c>
      <c r="E31" s="95"/>
      <c r="F31" s="95"/>
      <c r="G31" s="95"/>
      <c r="H31" s="95"/>
      <c r="I31" s="95"/>
      <c r="J31" s="95"/>
      <c r="K31" s="95"/>
      <c r="L31" s="95"/>
      <c r="M31" s="89"/>
      <c r="N31" s="82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</row>
    <row r="32" spans="2:39" s="69" customFormat="1" x14ac:dyDescent="0.25">
      <c r="B32" s="85" t="s">
        <v>71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</row>
    <row r="33" spans="2:39" s="69" customFormat="1" x14ac:dyDescent="0.25">
      <c r="B33" s="86" t="s">
        <v>82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</row>
    <row r="34" spans="2:39" s="69" customFormat="1" x14ac:dyDescent="0.25">
      <c r="B34" s="86" t="s">
        <v>83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</row>
    <row r="35" spans="2:39" s="69" customFormat="1" x14ac:dyDescent="0.25">
      <c r="B35" s="87" t="s">
        <v>98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</row>
    <row r="36" spans="2:39" s="69" customFormat="1" x14ac:dyDescent="0.25">
      <c r="B36" s="87" t="s">
        <v>99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</row>
    <row r="37" spans="2:39" s="69" customFormat="1" x14ac:dyDescent="0.25">
      <c r="B37" s="87" t="s">
        <v>100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</row>
    <row r="38" spans="2:39" s="69" customFormat="1" x14ac:dyDescent="0.25">
      <c r="B38" s="87" t="s">
        <v>101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</row>
    <row r="39" spans="2:39" s="69" customFormat="1" ht="12.95" customHeight="1" x14ac:dyDescent="0.25">
      <c r="B39" s="86" t="s">
        <v>96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</row>
    <row r="40" spans="2:39" s="69" customFormat="1" ht="12.95" customHeight="1" x14ac:dyDescent="0.25">
      <c r="B40" s="88"/>
      <c r="C40" s="82"/>
      <c r="D40" s="94" t="s">
        <v>95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</row>
    <row r="41" spans="2:39" s="69" customFormat="1" ht="12.95" customHeight="1" x14ac:dyDescent="0.25">
      <c r="B41" s="85"/>
      <c r="C41" s="82"/>
      <c r="D41" s="82" t="s">
        <v>92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</row>
    <row r="42" spans="2:39" s="69" customFormat="1" ht="12.95" customHeight="1" x14ac:dyDescent="0.25">
      <c r="B42" s="85" t="s">
        <v>72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</row>
    <row r="43" spans="2:39" s="69" customFormat="1" ht="12.95" customHeight="1" x14ac:dyDescent="0.25">
      <c r="B43" s="86" t="s">
        <v>94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</row>
    <row r="44" spans="2:39" s="69" customFormat="1" ht="12.95" customHeight="1" x14ac:dyDescent="0.25">
      <c r="B44" s="86"/>
      <c r="C44" s="82"/>
      <c r="D44" s="94" t="s">
        <v>93</v>
      </c>
      <c r="E44" s="94"/>
      <c r="F44" s="94"/>
      <c r="G44" s="94"/>
      <c r="H44" s="94"/>
      <c r="I44" s="94"/>
      <c r="J44" s="94"/>
      <c r="K44" s="94"/>
      <c r="L44" s="94"/>
      <c r="M44" s="94"/>
      <c r="N44" s="82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</row>
    <row r="45" spans="2:39" s="69" customFormat="1" ht="12.95" customHeight="1" x14ac:dyDescent="0.25">
      <c r="B45" s="86" t="s">
        <v>84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</row>
    <row r="46" spans="2:39" s="69" customFormat="1" ht="12.95" customHeight="1" x14ac:dyDescent="0.25">
      <c r="B46" s="86" t="s">
        <v>85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</row>
    <row r="47" spans="2:39" s="69" customFormat="1" ht="12.95" customHeight="1" x14ac:dyDescent="0.25">
      <c r="B47" s="86" t="s">
        <v>86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</row>
    <row r="48" spans="2:39" s="69" customFormat="1" ht="12.95" customHeight="1" x14ac:dyDescent="0.25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</row>
    <row r="49" spans="1:45" s="69" customFormat="1" ht="12.95" customHeight="1" x14ac:dyDescent="0.25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</row>
    <row r="50" spans="1:4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</row>
    <row r="51" spans="1:4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</row>
    <row r="52" spans="1:4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</row>
    <row r="53" spans="1:4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</row>
    <row r="54" spans="1:4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</row>
    <row r="55" spans="1:4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</row>
    <row r="56" spans="1:4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</row>
    <row r="57" spans="1:4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</row>
    <row r="58" spans="1:4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</row>
    <row r="59" spans="1:4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</row>
    <row r="60" spans="1:4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</row>
    <row r="61" spans="1:4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</row>
    <row r="62" spans="1:4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</row>
    <row r="68" spans="1:4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</row>
    <row r="69" spans="1:4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</row>
    <row r="70" spans="1:4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</row>
    <row r="71" spans="1:4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</row>
    <row r="72" spans="1:4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</row>
    <row r="73" spans="1:4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</row>
    <row r="74" spans="1:4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</row>
    <row r="75" spans="1:4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</row>
    <row r="76" spans="1:4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4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</row>
    <row r="78" spans="1:4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</row>
    <row r="79" spans="1:4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</row>
    <row r="80" spans="1:4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4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4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</row>
    <row r="83" spans="1:4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</row>
    <row r="84" spans="1:4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</row>
    <row r="85" spans="1:4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</row>
    <row r="86" spans="1:4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</row>
    <row r="87" spans="1:4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</row>
    <row r="88" spans="1:4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</row>
    <row r="89" spans="1:45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</row>
    <row r="90" spans="1:45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</row>
    <row r="91" spans="1:4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</row>
    <row r="92" spans="1:4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</row>
    <row r="93" spans="1:4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</row>
    <row r="94" spans="1:45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</row>
    <row r="95" spans="1:45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</row>
    <row r="96" spans="1:4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</row>
    <row r="97" spans="1:45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</row>
    <row r="98" spans="1:45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</row>
    <row r="99" spans="1:4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</row>
    <row r="100" spans="1:45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</row>
    <row r="101" spans="1:45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</row>
    <row r="102" spans="1:45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</row>
    <row r="103" spans="1:45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</row>
    <row r="104" spans="1:4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</row>
    <row r="105" spans="1:4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</row>
    <row r="106" spans="1:45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</row>
    <row r="107" spans="1:45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</row>
    <row r="108" spans="1:45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</row>
    <row r="109" spans="1:45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</row>
    <row r="110" spans="1:45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</row>
    <row r="111" spans="1:45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</row>
    <row r="112" spans="1:45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</row>
    <row r="113" spans="1:45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</row>
    <row r="114" spans="1:45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</row>
    <row r="115" spans="1:45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</row>
    <row r="116" spans="1:45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</row>
    <row r="117" spans="1:45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</row>
    <row r="118" spans="1:45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</row>
    <row r="119" spans="1:45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</row>
    <row r="120" spans="1:45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</row>
  </sheetData>
  <mergeCells count="9">
    <mergeCell ref="D44:M44"/>
    <mergeCell ref="D31:L31"/>
    <mergeCell ref="G1:N1"/>
    <mergeCell ref="G2:N2"/>
    <mergeCell ref="D20:N20"/>
    <mergeCell ref="D21:M21"/>
    <mergeCell ref="D22:M22"/>
    <mergeCell ref="D30:M30"/>
    <mergeCell ref="D40:N40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8"/>
  <sheetViews>
    <sheetView showGridLines="0" zoomScaleNormal="100" zoomScaleSheetLayoutView="85" workbookViewId="0"/>
  </sheetViews>
  <sheetFormatPr defaultRowHeight="15" x14ac:dyDescent="0.25"/>
  <cols>
    <col min="1" max="1" width="3.85546875" customWidth="1"/>
    <col min="2" max="2" width="3.28515625" customWidth="1"/>
    <col min="5" max="5" width="9.5703125" bestFit="1" customWidth="1"/>
    <col min="10" max="14" width="5.7109375" customWidth="1"/>
    <col min="15" max="15" width="8.85546875" style="30"/>
  </cols>
  <sheetData>
    <row r="1" spans="1:40" ht="18.600000000000001" customHeight="1" thickBot="1" x14ac:dyDescent="0.35">
      <c r="A1" s="1"/>
      <c r="B1" s="1"/>
      <c r="C1" s="1"/>
      <c r="D1" s="1"/>
      <c r="E1" s="1"/>
      <c r="F1" s="1"/>
      <c r="G1" s="96" t="s">
        <v>31</v>
      </c>
      <c r="H1" s="96"/>
      <c r="I1" s="123"/>
      <c r="J1" s="123"/>
      <c r="K1" s="123"/>
      <c r="L1" s="96"/>
      <c r="M1" s="123"/>
      <c r="N1" s="123"/>
      <c r="O1" s="27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0" ht="18.600000000000001" customHeight="1" thickBot="1" x14ac:dyDescent="0.3">
      <c r="A2" s="1"/>
      <c r="B2" s="1"/>
      <c r="C2" s="1"/>
      <c r="D2" s="1"/>
      <c r="E2" s="1"/>
      <c r="F2" s="1"/>
      <c r="G2" s="97" t="s">
        <v>1</v>
      </c>
      <c r="H2" s="124"/>
      <c r="I2" s="134"/>
      <c r="J2" s="135"/>
      <c r="K2" s="136"/>
      <c r="L2" s="31" t="s">
        <v>2</v>
      </c>
      <c r="M2" s="132"/>
      <c r="N2" s="133"/>
      <c r="O2" s="28"/>
      <c r="P2" s="13"/>
      <c r="Q2" s="11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0" ht="20.85" customHeight="1" x14ac:dyDescent="0.25">
      <c r="C3" s="21"/>
      <c r="D3" s="21"/>
      <c r="E3" s="21"/>
      <c r="F3" s="21"/>
      <c r="G3" s="21"/>
      <c r="H3" s="21"/>
      <c r="I3" s="21"/>
      <c r="J3" s="137" t="s">
        <v>32</v>
      </c>
      <c r="K3" s="130" t="s">
        <v>33</v>
      </c>
      <c r="L3" s="130" t="s">
        <v>34</v>
      </c>
      <c r="M3" s="129" t="s">
        <v>15</v>
      </c>
      <c r="N3" s="129" t="s">
        <v>16</v>
      </c>
      <c r="O3" s="29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ht="14.45" customHeight="1" x14ac:dyDescent="0.25">
      <c r="B4" s="125"/>
      <c r="C4" s="125"/>
      <c r="D4" s="125"/>
      <c r="E4" s="125"/>
      <c r="F4" s="125"/>
      <c r="G4" s="125"/>
      <c r="H4" s="125"/>
      <c r="I4" s="126"/>
      <c r="J4" s="137"/>
      <c r="K4" s="130"/>
      <c r="L4" s="130"/>
      <c r="M4" s="130"/>
      <c r="N4" s="130"/>
      <c r="O4" s="29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1:40" x14ac:dyDescent="0.25">
      <c r="B5" s="127"/>
      <c r="C5" s="127"/>
      <c r="D5" s="127"/>
      <c r="E5" s="127"/>
      <c r="F5" s="127"/>
      <c r="G5" s="127"/>
      <c r="H5" s="127"/>
      <c r="I5" s="128"/>
      <c r="J5" s="138"/>
      <c r="K5" s="131"/>
      <c r="L5" s="131"/>
      <c r="M5" s="131"/>
      <c r="N5" s="131"/>
      <c r="O5" s="29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40" ht="14.65" customHeight="1" thickBot="1" x14ac:dyDescent="0.3">
      <c r="B6" s="139" t="s">
        <v>63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29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15.75" thickBot="1" x14ac:dyDescent="0.3">
      <c r="B7" s="2" t="s">
        <v>45</v>
      </c>
      <c r="C7" s="3"/>
      <c r="D7" s="20"/>
      <c r="E7" s="8"/>
      <c r="F7" s="8"/>
      <c r="G7" s="56" t="s">
        <v>11</v>
      </c>
      <c r="H7" s="61">
        <v>0.25</v>
      </c>
      <c r="I7" s="8"/>
      <c r="J7" s="3"/>
      <c r="K7" s="3"/>
      <c r="L7" s="3"/>
      <c r="M7" s="3"/>
      <c r="N7" s="3"/>
      <c r="O7" s="29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1:40" x14ac:dyDescent="0.25">
      <c r="C8" t="s">
        <v>20</v>
      </c>
      <c r="J8" s="35"/>
      <c r="K8" s="36"/>
      <c r="L8" s="36"/>
      <c r="M8" s="36"/>
      <c r="N8" s="37"/>
      <c r="O8" s="29" t="str">
        <f>IF(IF(J8&lt;&gt;"",4,IF(K8&lt;&gt;"",3,IF(L8&lt;&gt;"",2,IF(M8&lt;&gt;"",1,IF(N8&lt;&gt;"","")))))=FALSE,"",IF(J8&lt;&gt;"",4,IF(K8&lt;&gt;"",3,IF(L8&lt;&gt;"",2,IF(M8&lt;&gt;"",1,IF(N8&lt;&gt;"",""))))))</f>
        <v/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</row>
    <row r="9" spans="1:40" x14ac:dyDescent="0.25">
      <c r="C9" t="s">
        <v>25</v>
      </c>
      <c r="J9" s="38"/>
      <c r="K9" s="25"/>
      <c r="L9" s="25"/>
      <c r="M9" s="25"/>
      <c r="N9" s="39"/>
      <c r="O9" s="29" t="str">
        <f>IF(IF(J9&lt;&gt;"",4,IF(K9&lt;&gt;"",3,IF(L9&lt;&gt;"",2,IF(M9&lt;&gt;"",1,IF(N9&lt;&gt;"","")))))=FALSE,"",IF(J9&lt;&gt;"",4,IF(K9&lt;&gt;"",3,IF(L9&lt;&gt;"",2,IF(M9&lt;&gt;"",1,IF(N9&lt;&gt;"",""))))))</f>
        <v/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spans="1:40" ht="15.75" thickBot="1" x14ac:dyDescent="0.3">
      <c r="C10" t="s">
        <v>21</v>
      </c>
      <c r="J10" s="40"/>
      <c r="K10" s="41"/>
      <c r="L10" s="41"/>
      <c r="M10" s="41"/>
      <c r="N10" s="42"/>
      <c r="O10" s="29" t="str">
        <f>IF(IF(J10&lt;&gt;"",4,IF(K10&lt;&gt;"",3,IF(L10&lt;&gt;"",2,IF(M10&lt;&gt;"",1,IF(N10&lt;&gt;"","")))))=FALSE,"",IF(J10&lt;&gt;"",4,IF(K10&lt;&gt;"",3,IF(L10&lt;&gt;"",2,IF(M10&lt;&gt;"",1,IF(N10&lt;&gt;"",""))))))</f>
        <v/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</row>
    <row r="11" spans="1:40" x14ac:dyDescent="0.25">
      <c r="C11" s="140" t="s">
        <v>102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2"/>
      <c r="O11" s="29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0" ht="43.9" customHeight="1" thickBot="1" x14ac:dyDescent="0.3"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5"/>
      <c r="O12" s="29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ht="15.75" thickBot="1" x14ac:dyDescent="0.3">
      <c r="B13" s="49"/>
      <c r="C13" s="49"/>
      <c r="D13" s="49"/>
      <c r="E13" s="49"/>
      <c r="F13" s="59"/>
      <c r="G13" s="49"/>
      <c r="H13" s="49"/>
      <c r="I13" s="49"/>
      <c r="J13" s="49"/>
      <c r="K13" s="49"/>
      <c r="L13" s="49"/>
      <c r="M13" s="49"/>
      <c r="N13" s="49"/>
      <c r="O13" s="29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0" ht="15.75" thickBot="1" x14ac:dyDescent="0.3">
      <c r="B14" s="4" t="s">
        <v>46</v>
      </c>
      <c r="C14" s="5"/>
      <c r="D14" s="5"/>
      <c r="E14" s="8"/>
      <c r="F14" s="8"/>
      <c r="G14" s="56" t="s">
        <v>11</v>
      </c>
      <c r="H14" s="61">
        <v>0.1</v>
      </c>
      <c r="I14" s="8"/>
      <c r="J14" s="8"/>
      <c r="K14" s="8"/>
      <c r="L14" s="8"/>
      <c r="M14" s="8"/>
      <c r="N14" s="8"/>
      <c r="O14" s="29" t="str">
        <f>IF(IF(J14&lt;&gt;"",1,IF(K14&lt;&gt;"",2,IF(L14&lt;&gt;"",3,IF(M14&lt;&gt;"",4,IF(N14&lt;&gt;"",5)))))=FALSE,"",IF(J14&lt;&gt;"",1,IF(K14&lt;&gt;"",2,IF(L14&lt;&gt;"",3,IF(M14&lt;&gt;"",4,IF(N14&lt;&gt;"",5))))))</f>
        <v/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x14ac:dyDescent="0.25">
      <c r="C15" t="s">
        <v>22</v>
      </c>
      <c r="J15" s="35"/>
      <c r="K15" s="36"/>
      <c r="L15" s="36"/>
      <c r="M15" s="36"/>
      <c r="N15" s="37"/>
      <c r="O15" s="29" t="str">
        <f>IF(IF(J15&lt;&gt;"",4,IF(K15&lt;&gt;"",3,IF(L15&lt;&gt;"",2,IF(M15&lt;&gt;"",1,IF(N15&lt;&gt;"","")))))=FALSE,"",IF(J15&lt;&gt;"",4,IF(K15&lt;&gt;"",3,IF(L15&lt;&gt;"",2,IF(M15&lt;&gt;"",1,IF(N15&lt;&gt;"",""))))))</f>
        <v/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spans="1:40" x14ac:dyDescent="0.25">
      <c r="C16" t="s">
        <v>23</v>
      </c>
      <c r="J16" s="38"/>
      <c r="K16" s="25"/>
      <c r="L16" s="25"/>
      <c r="M16" s="25"/>
      <c r="N16" s="39"/>
      <c r="O16" s="29" t="str">
        <f>IF(IF(J16&lt;&gt;"",4,IF(K16&lt;&gt;"",3,IF(L16&lt;&gt;"",2,IF(M16&lt;&gt;"",1,IF(N16&lt;&gt;"","")))))=FALSE,"",IF(J16&lt;&gt;"",4,IF(K16&lt;&gt;"",3,IF(L16&lt;&gt;"",2,IF(M16&lt;&gt;"",1,IF(N16&lt;&gt;"",""))))))</f>
        <v/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2:40" ht="15.75" thickBot="1" x14ac:dyDescent="0.3">
      <c r="C17" t="s">
        <v>24</v>
      </c>
      <c r="J17" s="40"/>
      <c r="K17" s="41"/>
      <c r="L17" s="41"/>
      <c r="M17" s="41"/>
      <c r="N17" s="42"/>
      <c r="O17" s="29" t="str">
        <f>IF(IF(J17&lt;&gt;"",4,IF(K17&lt;&gt;"",3,IF(L17&lt;&gt;"",2,IF(M17&lt;&gt;"",1,IF(N17&lt;&gt;"","")))))=FALSE,"",IF(J17&lt;&gt;"",4,IF(K17&lt;&gt;"",3,IF(L17&lt;&gt;"",2,IF(M17&lt;&gt;"",1,IF(N17&lt;&gt;"",""))))))</f>
        <v/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2:40" ht="14.45" customHeight="1" x14ac:dyDescent="0.25">
      <c r="C18" s="146" t="s">
        <v>56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8"/>
      <c r="O18" s="29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2:40" ht="15.75" thickBot="1" x14ac:dyDescent="0.3">
      <c r="C19" s="14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1"/>
      <c r="O19" s="29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2:40" ht="15.75" thickBot="1" x14ac:dyDescent="0.3">
      <c r="B20" s="49"/>
      <c r="C20" s="90"/>
      <c r="D20" s="49"/>
      <c r="E20" s="49"/>
      <c r="F20" s="59"/>
      <c r="G20" s="49"/>
      <c r="H20" s="49"/>
      <c r="I20" s="49"/>
      <c r="J20" s="49"/>
      <c r="K20" s="49"/>
      <c r="L20" s="49"/>
      <c r="M20" s="49"/>
      <c r="N20" s="49"/>
      <c r="O20" s="29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2:40" ht="15.75" thickBot="1" x14ac:dyDescent="0.3">
      <c r="B21" s="4" t="s">
        <v>47</v>
      </c>
      <c r="C21" s="5"/>
      <c r="D21" s="5"/>
      <c r="E21" s="8"/>
      <c r="F21" s="8"/>
      <c r="G21" s="56" t="s">
        <v>11</v>
      </c>
      <c r="H21" s="61">
        <v>0.1</v>
      </c>
      <c r="I21" s="5"/>
      <c r="J21" s="8"/>
      <c r="K21" s="8"/>
      <c r="L21" s="8"/>
      <c r="M21" s="8"/>
      <c r="N21" s="8"/>
      <c r="O21" s="29" t="str">
        <f>IF(IF(J21&lt;&gt;"",1,IF(K21&lt;&gt;"",2,IF(L21&lt;&gt;"",3,IF(M21&lt;&gt;"",4,IF(N21&lt;&gt;"",5)))))=FALSE,"",IF(J21&lt;&gt;"",1,IF(K21&lt;&gt;"",2,IF(L21&lt;&gt;"",3,IF(M21&lt;&gt;"",4,IF(N21&lt;&gt;"",5))))))</f>
        <v/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2:40" x14ac:dyDescent="0.25">
      <c r="C22" t="s">
        <v>17</v>
      </c>
      <c r="J22" s="35"/>
      <c r="K22" s="36"/>
      <c r="L22" s="36"/>
      <c r="M22" s="36"/>
      <c r="N22" s="37"/>
      <c r="O22" s="29" t="str">
        <f>IF(IF(J22&lt;&gt;"",4,IF(K22&lt;&gt;"",3,IF(L22&lt;&gt;"",2,IF(M22&lt;&gt;"",1,IF(N22&lt;&gt;"","")))))=FALSE,"",IF(J22&lt;&gt;"",4,IF(K22&lt;&gt;"",3,IF(L22&lt;&gt;"",2,IF(M22&lt;&gt;"",1,IF(N22&lt;&gt;"",""))))))</f>
        <v/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2:40" x14ac:dyDescent="0.25">
      <c r="C23" t="s">
        <v>18</v>
      </c>
      <c r="J23" s="38"/>
      <c r="K23" s="25"/>
      <c r="L23" s="25"/>
      <c r="M23" s="25"/>
      <c r="N23" s="39"/>
      <c r="O23" s="29" t="str">
        <f>IF(IF(J23&lt;&gt;"",4,IF(K23&lt;&gt;"",3,IF(L23&lt;&gt;"",2,IF(M23&lt;&gt;"",1,IF(N23&lt;&gt;"","")))))=FALSE,"",IF(J23&lt;&gt;"",4,IF(K23&lt;&gt;"",3,IF(L23&lt;&gt;"",2,IF(M23&lt;&gt;"",1,IF(N23&lt;&gt;"",""))))))</f>
        <v/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2:40" ht="15.75" thickBot="1" x14ac:dyDescent="0.3">
      <c r="C24" t="s">
        <v>19</v>
      </c>
      <c r="J24" s="40"/>
      <c r="K24" s="41"/>
      <c r="L24" s="41"/>
      <c r="M24" s="41"/>
      <c r="N24" s="42"/>
      <c r="O24" s="29" t="str">
        <f>IF(IF(J24&lt;&gt;"",4,IF(K24&lt;&gt;"",3,IF(L24&lt;&gt;"",2,IF(M24&lt;&gt;"",1,IF(N24&lt;&gt;"","")))))=FALSE,"",IF(J24&lt;&gt;"",4,IF(K24&lt;&gt;"",3,IF(L24&lt;&gt;"",2,IF(M24&lt;&gt;"",1,IF(N24&lt;&gt;"",""))))))</f>
        <v/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2:40" x14ac:dyDescent="0.25">
      <c r="C25" s="152" t="s">
        <v>56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4"/>
      <c r="O25" s="2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2:40" ht="15.75" thickBot="1" x14ac:dyDescent="0.3">
      <c r="C26" s="155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2:40" ht="15.75" thickBot="1" x14ac:dyDescent="0.3">
      <c r="B27" s="49"/>
      <c r="C27" s="49"/>
      <c r="D27" s="49"/>
      <c r="E27" s="49"/>
      <c r="F27" s="59"/>
      <c r="G27" s="49"/>
      <c r="H27" s="49"/>
      <c r="I27" s="49"/>
      <c r="J27" s="49"/>
      <c r="K27" s="49"/>
      <c r="L27" s="49"/>
      <c r="M27" s="49"/>
      <c r="N27" s="49"/>
      <c r="O27" s="29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2:40" ht="15.75" thickBot="1" x14ac:dyDescent="0.3">
      <c r="B28" s="4" t="s">
        <v>48</v>
      </c>
      <c r="C28" s="5"/>
      <c r="D28" s="5"/>
      <c r="E28" s="8"/>
      <c r="F28" s="8"/>
      <c r="G28" s="56" t="s">
        <v>11</v>
      </c>
      <c r="H28" s="61">
        <v>0.25</v>
      </c>
      <c r="I28" s="5"/>
      <c r="J28" s="8"/>
      <c r="K28" s="8"/>
      <c r="L28" s="8"/>
      <c r="M28" s="8"/>
      <c r="N28" s="8"/>
      <c r="O28" s="29" t="str">
        <f>IF(IF(J28&lt;&gt;"",1,IF(K28&lt;&gt;"",2,IF(L28&lt;&gt;"",3,IF(M28&lt;&gt;"",4,IF(N28&lt;&gt;"",5)))))=FALSE,"",IF(J28&lt;&gt;"",1,IF(K28&lt;&gt;"",2,IF(L28&lt;&gt;"",3,IF(M28&lt;&gt;"",4,IF(N28&lt;&gt;"",5))))))</f>
        <v/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2:40" x14ac:dyDescent="0.25">
      <c r="C29" t="s">
        <v>28</v>
      </c>
      <c r="J29" s="35"/>
      <c r="K29" s="36"/>
      <c r="L29" s="36"/>
      <c r="M29" s="36"/>
      <c r="N29" s="37"/>
      <c r="O29" s="29" t="str">
        <f>IF(IF(J29&lt;&gt;"",4,IF(K29&lt;&gt;"",3,IF(L29&lt;&gt;"",2,IF(M29&lt;&gt;"",1,IF(N29&lt;&gt;"","")))))=FALSE,"",IF(J29&lt;&gt;"",4,IF(K29&lt;&gt;"",3,IF(L29&lt;&gt;"",2,IF(M29&lt;&gt;"",1,IF(N29&lt;&gt;"",""))))))</f>
        <v/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2:40" x14ac:dyDescent="0.25">
      <c r="C30" t="s">
        <v>27</v>
      </c>
      <c r="J30" s="38"/>
      <c r="K30" s="25"/>
      <c r="L30" s="25"/>
      <c r="M30" s="25"/>
      <c r="N30" s="39"/>
      <c r="O30" s="29" t="str">
        <f>IF(IF(J30&lt;&gt;"",4,IF(K30&lt;&gt;"",3,IF(L30&lt;&gt;"",2,IF(M30&lt;&gt;"",1,IF(N30&lt;&gt;"","")))))=FALSE,"",IF(J30&lt;&gt;"",4,IF(K30&lt;&gt;"",3,IF(L30&lt;&gt;"",2,IF(M30&lt;&gt;"",1,IF(N30&lt;&gt;"",""))))))</f>
        <v/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2:40" ht="15.75" thickBot="1" x14ac:dyDescent="0.3">
      <c r="C31" t="s">
        <v>26</v>
      </c>
      <c r="J31" s="40"/>
      <c r="K31" s="41"/>
      <c r="L31" s="41"/>
      <c r="M31" s="41"/>
      <c r="N31" s="42"/>
      <c r="O31" s="29" t="str">
        <f>IF(IF(J31&lt;&gt;"",4,IF(K31&lt;&gt;"",3,IF(L31&lt;&gt;"",2,IF(M31&lt;&gt;"",1,IF(N31&lt;&gt;"","")))))=FALSE,"",IF(J31&lt;&gt;"",4,IF(K31&lt;&gt;"",3,IF(L31&lt;&gt;"",2,IF(M31&lt;&gt;"",1,IF(N31&lt;&gt;"",""))))))</f>
        <v/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2:40" x14ac:dyDescent="0.25">
      <c r="C32" s="146" t="s">
        <v>56</v>
      </c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8"/>
      <c r="O32" s="29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6" ht="15.75" thickBot="1" x14ac:dyDescent="0.3">
      <c r="C33" s="149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1"/>
      <c r="O33" s="29" t="str">
        <f>IF(IF(J33&lt;&gt;"",1,IF(K33&lt;&gt;"",2,IF(L33&lt;&gt;"",3,IF(M33&lt;&gt;"",4,IF(N33&lt;&gt;"",5)))))=FALSE,"",IF(J33&lt;&gt;"",1,IF(K33&lt;&gt;"",2,IF(L33&lt;&gt;"",3,IF(M33&lt;&gt;"",4,IF(N33&lt;&gt;"",5))))))</f>
        <v/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6" x14ac:dyDescent="0.25">
      <c r="B34" s="49"/>
      <c r="C34" s="49"/>
      <c r="D34" s="49"/>
      <c r="F34" s="49"/>
      <c r="G34" s="57" t="s">
        <v>49</v>
      </c>
      <c r="H34" s="60">
        <f>H28+H21+H14+H7</f>
        <v>0.7</v>
      </c>
      <c r="I34" s="49"/>
      <c r="J34" s="49"/>
      <c r="K34" s="49"/>
      <c r="L34" s="49"/>
      <c r="M34" s="49"/>
      <c r="N34" s="49"/>
      <c r="O34" s="29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6" x14ac:dyDescent="0.25">
      <c r="B35" s="49"/>
      <c r="C35" s="49"/>
      <c r="D35" s="49"/>
      <c r="F35" s="49"/>
      <c r="G35" s="57"/>
      <c r="H35" s="58"/>
      <c r="I35" s="49"/>
      <c r="J35" s="49"/>
      <c r="K35" s="49"/>
      <c r="L35" s="49"/>
      <c r="M35" s="49"/>
      <c r="N35" s="49"/>
      <c r="O35" s="29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</row>
    <row r="36" spans="1:46" ht="15.75" thickBot="1" x14ac:dyDescent="0.3">
      <c r="B36" s="104" t="s">
        <v>0</v>
      </c>
      <c r="C36" s="104"/>
      <c r="D36" s="104"/>
      <c r="E36" s="104"/>
      <c r="F36" s="104"/>
      <c r="G36" s="104"/>
      <c r="H36" s="122" t="s">
        <v>5</v>
      </c>
      <c r="I36" s="122"/>
      <c r="J36" s="122"/>
      <c r="K36" s="122"/>
      <c r="L36" s="122"/>
      <c r="M36" s="122"/>
      <c r="N36" s="122"/>
      <c r="O36" s="29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6" ht="12.95" customHeight="1" x14ac:dyDescent="0.25">
      <c r="B37" s="118"/>
      <c r="C37" s="106"/>
      <c r="D37" s="106"/>
      <c r="E37" s="106"/>
      <c r="F37" s="106"/>
      <c r="G37" s="119"/>
      <c r="H37" s="105"/>
      <c r="I37" s="106"/>
      <c r="J37" s="106"/>
      <c r="K37" s="106"/>
      <c r="L37" s="106"/>
      <c r="M37" s="106"/>
      <c r="N37" s="107"/>
      <c r="O37" s="29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6" ht="12.95" customHeight="1" x14ac:dyDescent="0.25">
      <c r="B38" s="120"/>
      <c r="C38" s="109"/>
      <c r="D38" s="109"/>
      <c r="E38" s="109"/>
      <c r="F38" s="109"/>
      <c r="G38" s="121"/>
      <c r="H38" s="108"/>
      <c r="I38" s="109"/>
      <c r="J38" s="109"/>
      <c r="K38" s="109"/>
      <c r="L38" s="109"/>
      <c r="M38" s="109"/>
      <c r="N38" s="110"/>
      <c r="O38" s="29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1:46" ht="12.95" customHeight="1" x14ac:dyDescent="0.25">
      <c r="B39" s="98"/>
      <c r="C39" s="99"/>
      <c r="D39" s="99"/>
      <c r="E39" s="99"/>
      <c r="F39" s="99"/>
      <c r="G39" s="100"/>
      <c r="H39" s="111"/>
      <c r="I39" s="99"/>
      <c r="J39" s="99"/>
      <c r="K39" s="99"/>
      <c r="L39" s="99"/>
      <c r="M39" s="99"/>
      <c r="N39" s="112"/>
      <c r="O39" s="2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6" ht="12.95" customHeight="1" x14ac:dyDescent="0.25">
      <c r="B40" s="120"/>
      <c r="C40" s="109"/>
      <c r="D40" s="109"/>
      <c r="E40" s="109"/>
      <c r="F40" s="109"/>
      <c r="G40" s="121"/>
      <c r="H40" s="108"/>
      <c r="I40" s="109"/>
      <c r="J40" s="109"/>
      <c r="K40" s="109"/>
      <c r="L40" s="109"/>
      <c r="M40" s="109"/>
      <c r="N40" s="110"/>
      <c r="O40" s="2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6" ht="12.95" customHeight="1" x14ac:dyDescent="0.25">
      <c r="B41" s="98"/>
      <c r="C41" s="99"/>
      <c r="D41" s="99"/>
      <c r="E41" s="99"/>
      <c r="F41" s="99"/>
      <c r="G41" s="100"/>
      <c r="H41" s="111"/>
      <c r="I41" s="99"/>
      <c r="J41" s="99"/>
      <c r="K41" s="99"/>
      <c r="L41" s="99"/>
      <c r="M41" s="99"/>
      <c r="N41" s="112"/>
      <c r="O41" s="29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6" ht="12.95" customHeight="1" x14ac:dyDescent="0.25">
      <c r="B42" s="120"/>
      <c r="C42" s="109"/>
      <c r="D42" s="109"/>
      <c r="E42" s="109"/>
      <c r="F42" s="109"/>
      <c r="G42" s="121"/>
      <c r="H42" s="108"/>
      <c r="I42" s="109"/>
      <c r="J42" s="109"/>
      <c r="K42" s="109"/>
      <c r="L42" s="109"/>
      <c r="M42" s="109"/>
      <c r="N42" s="110"/>
      <c r="O42" s="29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spans="1:46" ht="12.95" customHeight="1" x14ac:dyDescent="0.25">
      <c r="B43" s="98"/>
      <c r="C43" s="99"/>
      <c r="D43" s="99"/>
      <c r="E43" s="99"/>
      <c r="F43" s="99"/>
      <c r="G43" s="100"/>
      <c r="H43" s="111"/>
      <c r="I43" s="99"/>
      <c r="J43" s="99"/>
      <c r="K43" s="99"/>
      <c r="L43" s="99"/>
      <c r="M43" s="99"/>
      <c r="N43" s="112"/>
      <c r="O43" s="29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spans="1:46" ht="12.95" customHeight="1" x14ac:dyDescent="0.25">
      <c r="B44" s="120"/>
      <c r="C44" s="109"/>
      <c r="D44" s="109"/>
      <c r="E44" s="109"/>
      <c r="F44" s="109"/>
      <c r="G44" s="121"/>
      <c r="H44" s="108"/>
      <c r="I44" s="109"/>
      <c r="J44" s="109"/>
      <c r="K44" s="109"/>
      <c r="L44" s="109"/>
      <c r="M44" s="109"/>
      <c r="N44" s="110"/>
      <c r="O44" s="29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1:46" ht="12.95" customHeight="1" x14ac:dyDescent="0.25">
      <c r="B45" s="98"/>
      <c r="C45" s="99"/>
      <c r="D45" s="99"/>
      <c r="E45" s="99"/>
      <c r="F45" s="99"/>
      <c r="G45" s="100"/>
      <c r="H45" s="113"/>
      <c r="I45" s="114"/>
      <c r="J45" s="114"/>
      <c r="K45" s="114"/>
      <c r="L45" s="114"/>
      <c r="M45" s="114"/>
      <c r="N45" s="115"/>
      <c r="O45" s="29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spans="1:46" ht="12.95" customHeight="1" thickBot="1" x14ac:dyDescent="0.3">
      <c r="B46" s="101"/>
      <c r="C46" s="102"/>
      <c r="D46" s="102"/>
      <c r="E46" s="102"/>
      <c r="F46" s="102"/>
      <c r="G46" s="103"/>
      <c r="H46" s="116"/>
      <c r="I46" s="102"/>
      <c r="J46" s="102"/>
      <c r="K46" s="102"/>
      <c r="L46" s="102"/>
      <c r="M46" s="102"/>
      <c r="N46" s="117"/>
      <c r="O46" s="29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1:46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29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</row>
    <row r="48" spans="1:46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29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</row>
    <row r="49" spans="1:46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29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</row>
    <row r="50" spans="1:46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29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</row>
    <row r="51" spans="1:46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29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</row>
    <row r="52" spans="1:46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29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</row>
    <row r="53" spans="1:46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29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</row>
    <row r="54" spans="1:46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29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</row>
    <row r="55" spans="1:46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29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</row>
    <row r="56" spans="1:46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29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</row>
    <row r="57" spans="1:46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29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</row>
    <row r="58" spans="1:46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29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</row>
    <row r="59" spans="1:46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29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</row>
    <row r="60" spans="1:46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29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</row>
    <row r="61" spans="1:46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29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</row>
    <row r="62" spans="1:46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29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</row>
    <row r="63" spans="1:46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29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</row>
    <row r="64" spans="1:46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29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</row>
    <row r="65" spans="1:46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29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</row>
    <row r="66" spans="1:46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9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</row>
    <row r="67" spans="1:46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29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</row>
    <row r="68" spans="1:46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29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</row>
    <row r="69" spans="1:46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29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</row>
    <row r="70" spans="1:46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29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</row>
    <row r="71" spans="1:46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29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</row>
    <row r="72" spans="1:46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29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</row>
    <row r="73" spans="1:46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29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</row>
    <row r="74" spans="1:46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29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</row>
    <row r="75" spans="1:46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29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</row>
    <row r="76" spans="1:46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29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</row>
    <row r="77" spans="1:46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29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</row>
    <row r="78" spans="1:46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29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</row>
    <row r="79" spans="1:46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29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</row>
    <row r="80" spans="1:46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29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</row>
    <row r="81" spans="1:46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29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</row>
    <row r="82" spans="1:46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29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</row>
    <row r="83" spans="1:46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29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</row>
    <row r="84" spans="1:46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29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</row>
    <row r="85" spans="1:46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29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</row>
    <row r="86" spans="1:46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29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</row>
    <row r="87" spans="1:46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29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</row>
    <row r="88" spans="1:46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29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</row>
    <row r="89" spans="1:46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29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</row>
    <row r="90" spans="1:46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29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</row>
    <row r="91" spans="1:46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29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</row>
    <row r="92" spans="1:46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29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</row>
    <row r="93" spans="1:46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29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</row>
    <row r="94" spans="1:46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29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</row>
    <row r="95" spans="1:46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29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</row>
    <row r="96" spans="1:46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29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</row>
    <row r="97" spans="1:46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29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</row>
    <row r="98" spans="1:46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29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</row>
    <row r="99" spans="1:46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29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</row>
    <row r="100" spans="1:46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29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</row>
    <row r="101" spans="1:46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29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</row>
    <row r="102" spans="1:46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29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</row>
    <row r="103" spans="1:46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29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</row>
    <row r="104" spans="1:46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29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</row>
    <row r="105" spans="1:46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29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</row>
    <row r="106" spans="1:46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29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</row>
    <row r="107" spans="1:46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29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</row>
    <row r="108" spans="1:46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29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</row>
    <row r="109" spans="1:46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29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</row>
    <row r="110" spans="1:46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29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</row>
    <row r="111" spans="1:46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29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</row>
    <row r="112" spans="1:46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29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</row>
    <row r="113" spans="1:46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29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</row>
    <row r="114" spans="1:46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29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</row>
    <row r="115" spans="1:46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29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</row>
    <row r="116" spans="1:46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29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</row>
    <row r="117" spans="1:46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29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</row>
    <row r="118" spans="1:46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29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</row>
    <row r="119" spans="1:46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29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</row>
    <row r="120" spans="1:46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29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</row>
    <row r="121" spans="1:46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29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</row>
    <row r="122" spans="1:46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29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</row>
    <row r="123" spans="1:46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29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</row>
    <row r="124" spans="1:46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29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</row>
    <row r="125" spans="1:46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29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</row>
    <row r="126" spans="1:46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29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</row>
    <row r="127" spans="1:46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29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</row>
    <row r="128" spans="1:46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29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</row>
    <row r="129" spans="1:46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29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</row>
    <row r="130" spans="1:46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29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</row>
    <row r="131" spans="1:46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29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</row>
    <row r="132" spans="1:46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29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</row>
    <row r="133" spans="1:46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29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</row>
    <row r="134" spans="1:46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29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</row>
    <row r="135" spans="1:46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29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</row>
    <row r="136" spans="1:46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29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</row>
    <row r="137" spans="1:46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29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</row>
    <row r="138" spans="1:46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29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</row>
    <row r="139" spans="1:46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29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</row>
    <row r="140" spans="1:46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29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</row>
    <row r="141" spans="1:46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29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</row>
    <row r="142" spans="1:46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29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</row>
    <row r="143" spans="1:46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29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</row>
    <row r="144" spans="1:46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29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</row>
    <row r="145" spans="1:46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29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</row>
    <row r="146" spans="1:46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29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</row>
    <row r="147" spans="1:46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29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</row>
    <row r="148" spans="1:46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29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</row>
    <row r="149" spans="1:46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29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</row>
    <row r="150" spans="1:46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29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</row>
    <row r="151" spans="1:46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29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</row>
    <row r="152" spans="1:46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29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</row>
    <row r="153" spans="1:46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29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</row>
    <row r="154" spans="1:46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29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</row>
    <row r="155" spans="1:46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29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</row>
    <row r="156" spans="1:46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29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</row>
    <row r="157" spans="1:46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29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</row>
    <row r="158" spans="1:46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29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</row>
  </sheetData>
  <mergeCells count="27">
    <mergeCell ref="B6:N6"/>
    <mergeCell ref="C11:N12"/>
    <mergeCell ref="C18:N19"/>
    <mergeCell ref="C25:N26"/>
    <mergeCell ref="C32:N33"/>
    <mergeCell ref="G1:N1"/>
    <mergeCell ref="G2:H2"/>
    <mergeCell ref="B4:I5"/>
    <mergeCell ref="N3:N5"/>
    <mergeCell ref="M2:N2"/>
    <mergeCell ref="I2:K2"/>
    <mergeCell ref="J3:J5"/>
    <mergeCell ref="K3:K5"/>
    <mergeCell ref="L3:L5"/>
    <mergeCell ref="M3:M5"/>
    <mergeCell ref="B45:G46"/>
    <mergeCell ref="B36:G36"/>
    <mergeCell ref="H37:N38"/>
    <mergeCell ref="H41:N42"/>
    <mergeCell ref="H43:N44"/>
    <mergeCell ref="H45:N46"/>
    <mergeCell ref="B37:G38"/>
    <mergeCell ref="B41:G42"/>
    <mergeCell ref="B43:G44"/>
    <mergeCell ref="H36:N36"/>
    <mergeCell ref="B39:G40"/>
    <mergeCell ref="H39:N40"/>
  </mergeCells>
  <conditionalFormatting sqref="H34">
    <cfRule type="cellIs" dxfId="7" priority="1" operator="greaterThan">
      <formula>0.7</formula>
    </cfRule>
  </conditionalFormatting>
  <dataValidations count="4">
    <dataValidation type="decimal" operator="equal" allowBlank="1" showInputMessage="1" showErrorMessage="1" errorTitle="Invalid Value" error="Exceeds expectations should only contain a value of 4" sqref="J8:J10 J15:J17 J22:J24 J29:J31">
      <formula1>4</formula1>
    </dataValidation>
    <dataValidation type="decimal" allowBlank="1" showInputMessage="1" showErrorMessage="1" errorTitle="Invalid Entry" error="Meets expectations should only contain a value between 3.0 and 3.9" sqref="K8:K10 K15:K17 K22:K24 K29:K31">
      <formula1>3</formula1>
      <formula2>3.99</formula2>
    </dataValidation>
    <dataValidation type="decimal" allowBlank="1" showInputMessage="1" showErrorMessage="1" errorTitle="Invalid Value" error="Improvement needed should only contain a value between 2.0 and 2.9" sqref="L15:L17 L22:L24 L29:L31 L8:L10">
      <formula1>2</formula1>
      <formula2>2.99</formula2>
    </dataValidation>
    <dataValidation type="decimal" allowBlank="1" showInputMessage="1" showErrorMessage="1" errorTitle="Invalid Entry" error="Unsatisfactory should only contain a value between 1.0 and 1.9" sqref="M8:M10 M15:M17 M22:M24 M29:M31">
      <formula1>1</formula1>
      <formula2>1.99</formula2>
    </dataValidation>
  </dataValidations>
  <pageMargins left="0.25" right="0.2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58"/>
  <sheetViews>
    <sheetView showGridLines="0" zoomScaleNormal="100" workbookViewId="0">
      <selection activeCell="F5" sqref="F5"/>
    </sheetView>
  </sheetViews>
  <sheetFormatPr defaultRowHeight="15" x14ac:dyDescent="0.25"/>
  <cols>
    <col min="1" max="1" width="3.85546875" customWidth="1"/>
    <col min="2" max="2" width="4" customWidth="1"/>
    <col min="5" max="5" width="9.5703125" bestFit="1" customWidth="1"/>
    <col min="9" max="9" width="9" customWidth="1"/>
    <col min="10" max="13" width="5.7109375" customWidth="1"/>
    <col min="14" max="14" width="11.85546875" customWidth="1"/>
  </cols>
  <sheetData>
    <row r="1" spans="1:38" ht="18.600000000000001" customHeight="1" x14ac:dyDescent="0.3">
      <c r="A1" s="1"/>
      <c r="B1" s="1"/>
      <c r="C1" s="1"/>
      <c r="D1" s="1"/>
      <c r="E1" s="1"/>
      <c r="F1" s="1"/>
      <c r="G1" s="96" t="str">
        <f>'General Review'!G1:N1</f>
        <v>Employee Review Form</v>
      </c>
      <c r="H1" s="96"/>
      <c r="I1" s="96"/>
      <c r="J1" s="96"/>
      <c r="K1" s="96"/>
      <c r="L1" s="96"/>
      <c r="M1" s="96"/>
      <c r="N1" s="96"/>
      <c r="O1" s="11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ht="18.600000000000001" customHeight="1" x14ac:dyDescent="0.25">
      <c r="A2" s="1"/>
      <c r="B2" s="1"/>
      <c r="C2" s="1"/>
      <c r="D2" s="1"/>
      <c r="E2" s="1"/>
      <c r="F2" s="1"/>
      <c r="G2" s="97" t="s">
        <v>1</v>
      </c>
      <c r="H2" s="97"/>
      <c r="I2" s="97" t="str">
        <f>IF('General Review'!I2:K2="","",'General Review'!I2:K2)</f>
        <v/>
      </c>
      <c r="J2" s="97"/>
      <c r="K2" s="97"/>
      <c r="L2" s="48" t="s">
        <v>2</v>
      </c>
      <c r="M2" s="170" t="str">
        <f>IF('General Review'!M2:N2="","",'General Review'!M2:N2)</f>
        <v/>
      </c>
      <c r="N2" s="170"/>
      <c r="O2" s="13"/>
      <c r="P2" s="13"/>
      <c r="Q2" s="11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x14ac:dyDescent="0.25">
      <c r="A3" s="1"/>
      <c r="B3" s="1"/>
      <c r="C3" s="1"/>
      <c r="D3" s="1"/>
      <c r="E3" s="1"/>
      <c r="F3" s="1"/>
      <c r="G3" s="1"/>
      <c r="I3" s="1"/>
      <c r="J3" s="1"/>
      <c r="K3" s="1"/>
      <c r="L3" s="1"/>
      <c r="M3" s="1"/>
      <c r="N3" s="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 x14ac:dyDescent="0.25">
      <c r="A4" s="1"/>
      <c r="B4" s="26" t="s">
        <v>36</v>
      </c>
      <c r="C4" s="1"/>
      <c r="D4" s="1"/>
      <c r="E4" s="1"/>
      <c r="F4" s="1"/>
      <c r="G4" s="1"/>
      <c r="I4" s="1"/>
      <c r="J4" s="1"/>
      <c r="K4" s="1"/>
      <c r="L4" s="1"/>
      <c r="M4" s="1"/>
      <c r="N4" s="1"/>
      <c r="O4" s="11"/>
      <c r="P4" s="11"/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ht="14.45" customHeight="1" thickBot="1" x14ac:dyDescent="0.3">
      <c r="B5" s="79" t="s">
        <v>52</v>
      </c>
      <c r="C5" s="9"/>
      <c r="D5" s="9"/>
      <c r="E5" s="9"/>
      <c r="F5" s="9"/>
      <c r="G5" s="9"/>
      <c r="H5" s="9"/>
      <c r="I5" s="9"/>
      <c r="J5" s="194" t="s">
        <v>51</v>
      </c>
      <c r="K5" s="194"/>
      <c r="L5" s="194"/>
      <c r="M5" s="194"/>
      <c r="N5" s="194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ht="14.45" customHeight="1" thickBot="1" x14ac:dyDescent="0.3">
      <c r="B6" s="53" t="s">
        <v>12</v>
      </c>
      <c r="C6" s="68" t="s">
        <v>60</v>
      </c>
      <c r="D6" s="55"/>
      <c r="E6" s="54"/>
      <c r="F6" s="34"/>
      <c r="G6" s="34"/>
      <c r="H6" s="34"/>
      <c r="I6" s="34"/>
      <c r="J6" s="188" t="s">
        <v>53</v>
      </c>
      <c r="K6" s="189"/>
      <c r="L6" s="189"/>
      <c r="M6" s="189"/>
      <c r="N6" s="190"/>
      <c r="O6" s="12"/>
      <c r="P6" s="12"/>
      <c r="Q6" s="12"/>
      <c r="R6" s="14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x14ac:dyDescent="0.25">
      <c r="B7" s="91"/>
      <c r="C7" s="158"/>
      <c r="D7" s="159"/>
      <c r="E7" s="159"/>
      <c r="F7" s="159"/>
      <c r="G7" s="159"/>
      <c r="H7" s="159"/>
      <c r="I7" s="160"/>
      <c r="J7" s="179"/>
      <c r="K7" s="180"/>
      <c r="L7" s="180"/>
      <c r="M7" s="180"/>
      <c r="N7" s="181"/>
      <c r="O7" s="12"/>
      <c r="P7" s="12"/>
      <c r="Q7" s="12"/>
      <c r="R7" s="14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x14ac:dyDescent="0.25">
      <c r="B8" s="92"/>
      <c r="C8" s="161"/>
      <c r="D8" s="162"/>
      <c r="E8" s="162"/>
      <c r="F8" s="162"/>
      <c r="G8" s="162"/>
      <c r="H8" s="162"/>
      <c r="I8" s="163"/>
      <c r="J8" s="179"/>
      <c r="K8" s="180"/>
      <c r="L8" s="180"/>
      <c r="M8" s="180"/>
      <c r="N8" s="181"/>
      <c r="O8" s="12"/>
      <c r="P8" s="12"/>
      <c r="Q8" s="12"/>
      <c r="R8" s="15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x14ac:dyDescent="0.25">
      <c r="B9" s="92"/>
      <c r="C9" s="161"/>
      <c r="D9" s="162"/>
      <c r="E9" s="162"/>
      <c r="F9" s="162"/>
      <c r="G9" s="162"/>
      <c r="H9" s="162"/>
      <c r="I9" s="163"/>
      <c r="J9" s="179"/>
      <c r="K9" s="180"/>
      <c r="L9" s="180"/>
      <c r="M9" s="180"/>
      <c r="N9" s="181"/>
      <c r="O9" s="12"/>
      <c r="P9" s="12"/>
      <c r="Q9" s="12"/>
      <c r="R9" s="15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8" x14ac:dyDescent="0.25">
      <c r="B10" s="92"/>
      <c r="C10" s="161"/>
      <c r="D10" s="162"/>
      <c r="E10" s="162"/>
      <c r="F10" s="162"/>
      <c r="G10" s="162"/>
      <c r="H10" s="162"/>
      <c r="I10" s="163"/>
      <c r="J10" s="179"/>
      <c r="K10" s="180"/>
      <c r="L10" s="180"/>
      <c r="M10" s="180"/>
      <c r="N10" s="18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ht="15.75" thickBot="1" x14ac:dyDescent="0.3">
      <c r="B11" s="93"/>
      <c r="C11" s="164"/>
      <c r="D11" s="165"/>
      <c r="E11" s="165"/>
      <c r="F11" s="165"/>
      <c r="G11" s="165"/>
      <c r="H11" s="165"/>
      <c r="I11" s="166"/>
      <c r="J11" s="182"/>
      <c r="K11" s="183"/>
      <c r="L11" s="183"/>
      <c r="M11" s="183"/>
      <c r="N11" s="184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ht="15.75" thickBot="1" x14ac:dyDescent="0.3">
      <c r="B12" s="53" t="s">
        <v>12</v>
      </c>
      <c r="C12" s="68" t="s">
        <v>61</v>
      </c>
      <c r="D12" s="33"/>
      <c r="E12" s="34"/>
      <c r="F12" s="34"/>
      <c r="G12" s="34"/>
      <c r="H12" s="34"/>
      <c r="I12" s="34"/>
      <c r="J12" s="191" t="s">
        <v>54</v>
      </c>
      <c r="K12" s="192"/>
      <c r="L12" s="192"/>
      <c r="M12" s="192"/>
      <c r="N12" s="19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8" x14ac:dyDescent="0.25">
      <c r="B13" s="91"/>
      <c r="C13" s="158"/>
      <c r="D13" s="159"/>
      <c r="E13" s="159"/>
      <c r="F13" s="159"/>
      <c r="G13" s="159"/>
      <c r="H13" s="159"/>
      <c r="I13" s="160"/>
      <c r="J13" s="185"/>
      <c r="K13" s="186"/>
      <c r="L13" s="186"/>
      <c r="M13" s="186"/>
      <c r="N13" s="187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8" x14ac:dyDescent="0.25">
      <c r="B14" s="92"/>
      <c r="C14" s="161"/>
      <c r="D14" s="162"/>
      <c r="E14" s="162"/>
      <c r="F14" s="162"/>
      <c r="G14" s="162"/>
      <c r="H14" s="162"/>
      <c r="I14" s="163"/>
      <c r="J14" s="179"/>
      <c r="K14" s="180"/>
      <c r="L14" s="180"/>
      <c r="M14" s="180"/>
      <c r="N14" s="18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38" x14ac:dyDescent="0.25">
      <c r="B15" s="92"/>
      <c r="C15" s="161"/>
      <c r="D15" s="162"/>
      <c r="E15" s="162"/>
      <c r="F15" s="162"/>
      <c r="G15" s="162"/>
      <c r="H15" s="162"/>
      <c r="I15" s="163"/>
      <c r="J15" s="179"/>
      <c r="K15" s="180"/>
      <c r="L15" s="180"/>
      <c r="M15" s="180"/>
      <c r="N15" s="18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x14ac:dyDescent="0.25">
      <c r="B16" s="92"/>
      <c r="C16" s="161"/>
      <c r="D16" s="162"/>
      <c r="E16" s="162"/>
      <c r="F16" s="162"/>
      <c r="G16" s="162"/>
      <c r="H16" s="162"/>
      <c r="I16" s="163"/>
      <c r="J16" s="179"/>
      <c r="K16" s="180"/>
      <c r="L16" s="180"/>
      <c r="M16" s="180"/>
      <c r="N16" s="18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2:38" ht="15.75" thickBot="1" x14ac:dyDescent="0.3">
      <c r="B17" s="93"/>
      <c r="C17" s="164"/>
      <c r="D17" s="165"/>
      <c r="E17" s="165"/>
      <c r="F17" s="165"/>
      <c r="G17" s="165"/>
      <c r="H17" s="165"/>
      <c r="I17" s="166"/>
      <c r="J17" s="182"/>
      <c r="K17" s="183"/>
      <c r="L17" s="183"/>
      <c r="M17" s="183"/>
      <c r="N17" s="184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2:38" ht="15.75" thickBot="1" x14ac:dyDescent="0.3">
      <c r="B18" s="53" t="s">
        <v>12</v>
      </c>
      <c r="C18" s="68" t="s">
        <v>62</v>
      </c>
      <c r="D18" s="33"/>
      <c r="E18" s="34"/>
      <c r="F18" s="34"/>
      <c r="G18" s="34"/>
      <c r="H18" s="34"/>
      <c r="I18" s="34"/>
      <c r="J18" s="191" t="s">
        <v>55</v>
      </c>
      <c r="K18" s="192"/>
      <c r="L18" s="192"/>
      <c r="M18" s="192"/>
      <c r="N18" s="193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2:38" x14ac:dyDescent="0.25">
      <c r="B19" s="91"/>
      <c r="C19" s="158"/>
      <c r="D19" s="159"/>
      <c r="E19" s="159"/>
      <c r="F19" s="159"/>
      <c r="G19" s="159"/>
      <c r="H19" s="159"/>
      <c r="I19" s="160"/>
      <c r="J19" s="185"/>
      <c r="K19" s="186"/>
      <c r="L19" s="186"/>
      <c r="M19" s="186"/>
      <c r="N19" s="187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2:38" x14ac:dyDescent="0.25">
      <c r="B20" s="92"/>
      <c r="C20" s="161"/>
      <c r="D20" s="162"/>
      <c r="E20" s="162"/>
      <c r="F20" s="162"/>
      <c r="G20" s="162"/>
      <c r="H20" s="162"/>
      <c r="I20" s="163"/>
      <c r="J20" s="179"/>
      <c r="K20" s="180"/>
      <c r="L20" s="180"/>
      <c r="M20" s="180"/>
      <c r="N20" s="18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2:38" x14ac:dyDescent="0.25">
      <c r="B21" s="92"/>
      <c r="C21" s="161"/>
      <c r="D21" s="162"/>
      <c r="E21" s="162"/>
      <c r="F21" s="162"/>
      <c r="G21" s="162"/>
      <c r="H21" s="162"/>
      <c r="I21" s="163"/>
      <c r="J21" s="179"/>
      <c r="K21" s="180"/>
      <c r="L21" s="180"/>
      <c r="M21" s="180"/>
      <c r="N21" s="18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2:38" x14ac:dyDescent="0.25">
      <c r="B22" s="92"/>
      <c r="C22" s="161"/>
      <c r="D22" s="162"/>
      <c r="E22" s="162"/>
      <c r="F22" s="162"/>
      <c r="G22" s="162"/>
      <c r="H22" s="162"/>
      <c r="I22" s="163"/>
      <c r="J22" s="179"/>
      <c r="K22" s="180"/>
      <c r="L22" s="180"/>
      <c r="M22" s="180"/>
      <c r="N22" s="18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2:38" ht="15.75" thickBot="1" x14ac:dyDescent="0.3">
      <c r="B23" s="93"/>
      <c r="C23" s="164"/>
      <c r="D23" s="165"/>
      <c r="E23" s="165"/>
      <c r="F23" s="165"/>
      <c r="G23" s="165"/>
      <c r="H23" s="165"/>
      <c r="I23" s="166"/>
      <c r="J23" s="182"/>
      <c r="K23" s="183"/>
      <c r="L23" s="183"/>
      <c r="M23" s="183"/>
      <c r="N23" s="18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2:38" x14ac:dyDescent="0.25">
      <c r="B24" s="62"/>
      <c r="C24" s="6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2:38" s="7" customFormat="1" x14ac:dyDescent="0.25">
      <c r="B25" s="2" t="s">
        <v>3</v>
      </c>
      <c r="C25" s="3"/>
      <c r="D25" s="3"/>
      <c r="E25" s="3"/>
      <c r="F25" s="3"/>
      <c r="G25" s="3"/>
      <c r="H25" s="3"/>
      <c r="I25" s="9"/>
      <c r="J25" s="9"/>
      <c r="K25" s="9"/>
      <c r="L25" s="9"/>
      <c r="M25" s="9"/>
      <c r="N25" s="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2:38" ht="14.45" customHeight="1" x14ac:dyDescent="0.25">
      <c r="B26" s="10"/>
      <c r="C26" s="10"/>
      <c r="D26" s="10"/>
      <c r="E26" s="22" t="s">
        <v>12</v>
      </c>
      <c r="F26" s="32" t="s">
        <v>11</v>
      </c>
      <c r="G26" s="22" t="s">
        <v>13</v>
      </c>
      <c r="H26" s="10"/>
      <c r="I26" s="10"/>
      <c r="J26" s="10"/>
      <c r="K26" s="10"/>
      <c r="L26" s="10"/>
      <c r="M26" s="10"/>
      <c r="N26" s="10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2:38" x14ac:dyDescent="0.25">
      <c r="B27" s="10"/>
      <c r="C27" s="4" t="s">
        <v>37</v>
      </c>
      <c r="D27" s="5"/>
      <c r="E27" s="5"/>
      <c r="F27" s="5"/>
      <c r="G27" s="5"/>
      <c r="H27" s="10"/>
      <c r="I27" s="10"/>
      <c r="J27" s="10"/>
      <c r="K27" s="10"/>
      <c r="L27" s="10"/>
      <c r="M27" s="10"/>
      <c r="N27" s="10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2:38" x14ac:dyDescent="0.25">
      <c r="B28" s="10"/>
      <c r="C28" s="19" t="str">
        <f>'General Review'!B7</f>
        <v>1) Execution</v>
      </c>
      <c r="D28" s="7"/>
      <c r="E28" s="43" t="str">
        <f>IFERROR(AVERAGE('General Review'!J8:N10),"")</f>
        <v/>
      </c>
      <c r="F28" s="50">
        <f>'General Review'!H7</f>
        <v>0.25</v>
      </c>
      <c r="G28" s="44" t="str">
        <f>IFERROR(F28*E28,"")</f>
        <v/>
      </c>
      <c r="H28" s="10"/>
      <c r="I28" s="10"/>
      <c r="J28" s="10"/>
      <c r="K28" s="10"/>
      <c r="L28" s="10"/>
      <c r="M28" s="10"/>
      <c r="N28" s="10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2:38" x14ac:dyDescent="0.25">
      <c r="B29" s="10"/>
      <c r="C29" s="19" t="str">
        <f>'General Review'!B14</f>
        <v>2) Communication</v>
      </c>
      <c r="D29" s="7"/>
      <c r="E29" s="43" t="str">
        <f>IFERROR(AVERAGE('General Review'!J15:N17),"")</f>
        <v/>
      </c>
      <c r="F29" s="50">
        <f>'General Review'!H14</f>
        <v>0.1</v>
      </c>
      <c r="G29" s="44" t="str">
        <f>IFERROR(F29*E29,"")</f>
        <v/>
      </c>
      <c r="H29" s="10"/>
      <c r="I29" s="10"/>
      <c r="J29" s="10"/>
      <c r="K29" s="10"/>
      <c r="L29" s="10"/>
      <c r="M29" s="10"/>
      <c r="N29" s="10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2:38" x14ac:dyDescent="0.25">
      <c r="B30" s="10"/>
      <c r="C30" s="19" t="str">
        <f>'General Review'!B21</f>
        <v>3) Professionalism</v>
      </c>
      <c r="D30" s="7"/>
      <c r="E30" s="43" t="str">
        <f>IFERROR(AVERAGE('General Review'!J22:N24),"")</f>
        <v/>
      </c>
      <c r="F30" s="50">
        <f>'General Review'!H21</f>
        <v>0.1</v>
      </c>
      <c r="G30" s="44" t="str">
        <f>IFERROR(F30*E30,"")</f>
        <v/>
      </c>
      <c r="H30" s="10"/>
      <c r="I30" s="10"/>
      <c r="J30" s="10"/>
      <c r="K30" s="10"/>
      <c r="L30" s="10"/>
      <c r="M30" s="10"/>
      <c r="N30" s="10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2:38" x14ac:dyDescent="0.25">
      <c r="B31" s="10"/>
      <c r="C31" s="19" t="str">
        <f>'General Review'!B28</f>
        <v>4) Knowledge</v>
      </c>
      <c r="D31" s="7"/>
      <c r="E31" s="43" t="str">
        <f>IFERROR(AVERAGE('General Review'!J29:N31),"")</f>
        <v/>
      </c>
      <c r="F31" s="50">
        <f>'General Review'!H28</f>
        <v>0.25</v>
      </c>
      <c r="G31" s="44" t="str">
        <f>IFERROR(F31*E31,"")</f>
        <v/>
      </c>
      <c r="H31" s="10"/>
      <c r="I31" s="10"/>
      <c r="J31" s="10"/>
      <c r="K31" s="10"/>
      <c r="L31" s="10"/>
      <c r="M31" s="10"/>
      <c r="N31" s="10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2:38" x14ac:dyDescent="0.25">
      <c r="B32" s="10"/>
      <c r="C32" s="4" t="s">
        <v>38</v>
      </c>
      <c r="D32" s="5"/>
      <c r="E32" s="5"/>
      <c r="F32" s="5"/>
      <c r="G32" s="5"/>
      <c r="H32" s="10"/>
      <c r="I32" s="10"/>
      <c r="J32" s="10"/>
      <c r="K32" s="10"/>
      <c r="L32" s="10"/>
      <c r="M32" s="10"/>
      <c r="N32" s="10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2:44" x14ac:dyDescent="0.25">
      <c r="B33" s="10"/>
      <c r="C33" s="19" t="s">
        <v>39</v>
      </c>
      <c r="D33" s="7"/>
      <c r="E33" s="52" t="str">
        <f>IFERROR( AVERAGE(B7:B11),"")</f>
        <v/>
      </c>
      <c r="F33" s="50">
        <v>0.15</v>
      </c>
      <c r="G33" s="52" t="str">
        <f>IFERROR(F33*E33,"")</f>
        <v/>
      </c>
      <c r="H33" s="10"/>
      <c r="I33" s="10"/>
      <c r="J33" s="10"/>
      <c r="K33" s="10"/>
      <c r="L33" s="10"/>
      <c r="M33" s="10"/>
      <c r="N33" s="10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2:44" x14ac:dyDescent="0.25">
      <c r="B34" s="10"/>
      <c r="C34" t="s">
        <v>40</v>
      </c>
      <c r="E34" s="51" t="str">
        <f>IFERROR(AVERAGE(B13:B17),"")</f>
        <v/>
      </c>
      <c r="F34" s="50">
        <v>0.1</v>
      </c>
      <c r="G34" s="52" t="str">
        <f>IFERROR(F34*E34,"")</f>
        <v/>
      </c>
      <c r="H34" s="10"/>
      <c r="I34" s="10"/>
      <c r="J34" s="10"/>
      <c r="K34" s="10"/>
      <c r="L34" s="10"/>
      <c r="M34" s="10"/>
      <c r="N34" s="10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2:44" x14ac:dyDescent="0.25">
      <c r="B35" s="10"/>
      <c r="C35" s="45" t="s">
        <v>41</v>
      </c>
      <c r="D35" s="16"/>
      <c r="E35" s="43" t="str">
        <f>IFERROR(AVERAGE(B19:B23),"")</f>
        <v/>
      </c>
      <c r="F35" s="50">
        <v>0.05</v>
      </c>
      <c r="G35" s="52" t="str">
        <f>IFERROR(F35*E35,"")</f>
        <v/>
      </c>
      <c r="H35" s="10"/>
      <c r="I35" s="10"/>
      <c r="J35" s="10"/>
      <c r="K35" s="10"/>
      <c r="L35" s="10"/>
      <c r="M35" s="10"/>
      <c r="N35" s="10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2:44" x14ac:dyDescent="0.25">
      <c r="B36" s="10"/>
      <c r="C36" s="45"/>
      <c r="D36" s="16"/>
      <c r="E36" s="23" t="s">
        <v>35</v>
      </c>
      <c r="F36" s="24">
        <v>1</v>
      </c>
      <c r="G36" s="46"/>
      <c r="H36" s="10"/>
      <c r="I36" s="10"/>
      <c r="J36" s="10"/>
      <c r="K36" s="10"/>
      <c r="L36" s="10"/>
      <c r="M36" s="10"/>
      <c r="N36" s="10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2:44" ht="15.75" thickBot="1" x14ac:dyDescent="0.3">
      <c r="B37" s="10"/>
      <c r="H37" s="10"/>
      <c r="I37" s="10"/>
      <c r="J37" s="10"/>
      <c r="K37" s="10"/>
      <c r="L37" s="10"/>
      <c r="M37" s="10"/>
      <c r="N37" s="10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2:44" s="7" customFormat="1" ht="14.65" customHeight="1" x14ac:dyDescent="0.25">
      <c r="B38" s="2" t="s">
        <v>30</v>
      </c>
      <c r="C38" s="3"/>
      <c r="D38" s="3"/>
      <c r="E38" s="3"/>
      <c r="F38" s="3"/>
      <c r="G38" s="3"/>
      <c r="H38" s="3"/>
      <c r="I38" s="3"/>
      <c r="J38" s="16"/>
      <c r="K38" s="175" t="s">
        <v>14</v>
      </c>
      <c r="L38" s="176"/>
      <c r="M38" s="171" t="s">
        <v>44</v>
      </c>
      <c r="N38" s="17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44" x14ac:dyDescent="0.25">
      <c r="B39" s="10"/>
      <c r="C39" t="s">
        <v>4</v>
      </c>
      <c r="E39" s="17" t="s">
        <v>50</v>
      </c>
      <c r="F39" s="17" t="s">
        <v>8</v>
      </c>
      <c r="G39" s="17" t="s">
        <v>42</v>
      </c>
      <c r="H39" s="17" t="s">
        <v>43</v>
      </c>
      <c r="K39" s="177"/>
      <c r="L39" s="178"/>
      <c r="M39" s="173"/>
      <c r="N39" s="174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spans="2:44" ht="15.75" thickBot="1" x14ac:dyDescent="0.3">
      <c r="B40" s="6"/>
      <c r="C40" s="7" t="s">
        <v>9</v>
      </c>
      <c r="D40" s="7"/>
      <c r="E40" s="18">
        <v>0</v>
      </c>
      <c r="F40" s="18" t="s">
        <v>29</v>
      </c>
      <c r="G40" s="47">
        <v>0.03</v>
      </c>
      <c r="H40" s="47">
        <v>0.04</v>
      </c>
      <c r="J40" s="16"/>
      <c r="K40" s="196" t="str">
        <f>IFERROR(ROUND(G28+G29+G30+G31+G33+G34+G35,2),"")</f>
        <v/>
      </c>
      <c r="L40" s="197"/>
      <c r="M40" s="198">
        <f>IF(K40="",0,IF(K40&gt;=3.5,H40,IF(K40&gt;=3,G40,IF(K40&gt;=2.5,0.02,IF(K40&gt;=2,0.01,0)))))</f>
        <v>0</v>
      </c>
      <c r="N40" s="199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2:44" x14ac:dyDescent="0.25">
      <c r="B41" s="6"/>
      <c r="C41" s="7"/>
      <c r="D41" s="7"/>
      <c r="E41" s="65"/>
      <c r="F41" s="65"/>
      <c r="G41" s="66"/>
      <c r="H41" s="66"/>
      <c r="J41" s="16"/>
      <c r="K41" s="67"/>
      <c r="L41" s="67"/>
      <c r="M41" s="64"/>
      <c r="N41" s="64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2:44" x14ac:dyDescent="0.25">
      <c r="B42" s="2" t="s">
        <v>10</v>
      </c>
      <c r="C42" s="3"/>
      <c r="D42" s="3"/>
      <c r="E42" s="3"/>
      <c r="F42" s="3"/>
      <c r="G42" s="3"/>
      <c r="H42" s="3"/>
      <c r="I42" s="9"/>
      <c r="J42" s="9"/>
      <c r="K42" s="9"/>
      <c r="L42" s="9"/>
      <c r="M42" s="9"/>
      <c r="N42" s="9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2:44" x14ac:dyDescent="0.25">
      <c r="B43" s="10"/>
      <c r="C43" s="10"/>
      <c r="D43" s="10"/>
      <c r="E43" s="195"/>
      <c r="F43" s="195"/>
      <c r="G43" s="195"/>
      <c r="H43" s="195"/>
      <c r="I43" s="195"/>
      <c r="J43" s="10"/>
      <c r="K43" s="10"/>
      <c r="L43" s="195"/>
      <c r="M43" s="195"/>
      <c r="N43" s="195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spans="2:44" x14ac:dyDescent="0.25">
      <c r="B44" s="10"/>
      <c r="C44" s="10" t="s">
        <v>7</v>
      </c>
      <c r="D44" s="10"/>
      <c r="E44" s="168"/>
      <c r="F44" s="168"/>
      <c r="G44" s="168"/>
      <c r="H44" s="168"/>
      <c r="I44" s="168"/>
      <c r="J44" s="10"/>
      <c r="K44" s="10" t="s">
        <v>2</v>
      </c>
      <c r="L44" s="168"/>
      <c r="M44" s="168"/>
      <c r="N44" s="168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2:44" x14ac:dyDescent="0.25">
      <c r="B45" s="10"/>
      <c r="C45" s="10"/>
      <c r="D45" s="10"/>
      <c r="E45" s="167"/>
      <c r="F45" s="167"/>
      <c r="G45" s="167"/>
      <c r="H45" s="167"/>
      <c r="I45" s="167"/>
      <c r="J45" s="10"/>
      <c r="K45" s="10"/>
      <c r="L45" s="169"/>
      <c r="M45" s="167"/>
      <c r="N45" s="167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2:44" x14ac:dyDescent="0.25">
      <c r="B46" s="10"/>
      <c r="C46" s="10" t="s">
        <v>6</v>
      </c>
      <c r="D46" s="10"/>
      <c r="E46" s="168"/>
      <c r="F46" s="168"/>
      <c r="G46" s="168"/>
      <c r="H46" s="168"/>
      <c r="I46" s="168"/>
      <c r="J46" s="10"/>
      <c r="K46" s="10" t="s">
        <v>2</v>
      </c>
      <c r="L46" s="168"/>
      <c r="M46" s="168"/>
      <c r="N46" s="168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</row>
    <row r="47" spans="2:44" x14ac:dyDescent="0.25">
      <c r="C47" s="10"/>
      <c r="D47" s="10"/>
      <c r="E47" s="167"/>
      <c r="F47" s="167"/>
      <c r="G47" s="167"/>
      <c r="H47" s="167"/>
      <c r="I47" s="167"/>
      <c r="J47" s="10"/>
      <c r="K47" s="10"/>
      <c r="L47" s="169"/>
      <c r="M47" s="167"/>
      <c r="N47" s="167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</row>
    <row r="48" spans="2:44" x14ac:dyDescent="0.25">
      <c r="C48" s="10" t="s">
        <v>97</v>
      </c>
      <c r="D48" s="10"/>
      <c r="E48" s="168"/>
      <c r="F48" s="168"/>
      <c r="G48" s="168"/>
      <c r="H48" s="168"/>
      <c r="I48" s="168"/>
      <c r="J48" s="10"/>
      <c r="K48" s="10" t="s">
        <v>2</v>
      </c>
      <c r="L48" s="168"/>
      <c r="M48" s="168"/>
      <c r="N48" s="168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3"/>
      <c r="AM48" s="3"/>
      <c r="AN48" s="3"/>
      <c r="AO48" s="3"/>
      <c r="AP48" s="3"/>
      <c r="AQ48" s="3"/>
      <c r="AR48" s="3"/>
    </row>
    <row r="49" spans="1:44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3"/>
      <c r="AM49" s="3"/>
      <c r="AN49" s="3"/>
      <c r="AO49" s="3"/>
      <c r="AP49" s="3"/>
      <c r="AQ49" s="3"/>
      <c r="AR49" s="3"/>
    </row>
    <row r="50" spans="1:44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3"/>
      <c r="AM50" s="3"/>
      <c r="AN50" s="3"/>
      <c r="AO50" s="3"/>
      <c r="AP50" s="3"/>
      <c r="AQ50" s="3"/>
      <c r="AR50" s="3"/>
    </row>
    <row r="51" spans="1:44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3"/>
      <c r="AM51" s="3"/>
      <c r="AN51" s="3"/>
      <c r="AO51" s="3"/>
      <c r="AP51" s="3"/>
      <c r="AQ51" s="3"/>
      <c r="AR51" s="3"/>
    </row>
    <row r="52" spans="1:44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3"/>
      <c r="AM52" s="3"/>
      <c r="AN52" s="3"/>
      <c r="AO52" s="3"/>
      <c r="AP52" s="3"/>
      <c r="AQ52" s="3"/>
      <c r="AR52" s="3"/>
    </row>
    <row r="53" spans="1:44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3"/>
      <c r="AM53" s="3"/>
      <c r="AN53" s="3"/>
      <c r="AO53" s="3"/>
      <c r="AP53" s="3"/>
      <c r="AQ53" s="3"/>
      <c r="AR53" s="3"/>
    </row>
    <row r="54" spans="1:44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3"/>
      <c r="AM54" s="3"/>
      <c r="AN54" s="3"/>
      <c r="AO54" s="3"/>
      <c r="AP54" s="3"/>
      <c r="AQ54" s="3"/>
      <c r="AR54" s="3"/>
    </row>
    <row r="55" spans="1:44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3"/>
      <c r="AM55" s="3"/>
      <c r="AN55" s="3"/>
      <c r="AO55" s="3"/>
      <c r="AP55" s="3"/>
      <c r="AQ55" s="3"/>
      <c r="AR55" s="3"/>
    </row>
    <row r="56" spans="1:44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3"/>
      <c r="AM56" s="3"/>
      <c r="AN56" s="3"/>
      <c r="AO56" s="3"/>
      <c r="AP56" s="3"/>
      <c r="AQ56" s="3"/>
      <c r="AR56" s="3"/>
    </row>
    <row r="57" spans="1:44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3"/>
      <c r="AM57" s="3"/>
      <c r="AN57" s="3"/>
      <c r="AO57" s="3"/>
      <c r="AP57" s="3"/>
      <c r="AQ57" s="3"/>
      <c r="AR57" s="3"/>
    </row>
    <row r="58" spans="1:44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3"/>
      <c r="AM58" s="3"/>
      <c r="AN58" s="3"/>
      <c r="AO58" s="3"/>
      <c r="AP58" s="3"/>
      <c r="AQ58" s="3"/>
      <c r="AR58" s="3"/>
    </row>
    <row r="59" spans="1:44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3"/>
      <c r="AM59" s="3"/>
      <c r="AN59" s="3"/>
      <c r="AO59" s="3"/>
      <c r="AP59" s="3"/>
      <c r="AQ59" s="3"/>
      <c r="AR59" s="3"/>
    </row>
    <row r="60" spans="1:44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3"/>
      <c r="AM60" s="3"/>
      <c r="AN60" s="3"/>
      <c r="AO60" s="3"/>
      <c r="AP60" s="3"/>
      <c r="AQ60" s="3"/>
      <c r="AR60" s="3"/>
    </row>
    <row r="61" spans="1:44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3"/>
      <c r="AM61" s="3"/>
      <c r="AN61" s="3"/>
      <c r="AO61" s="3"/>
      <c r="AP61" s="3"/>
      <c r="AQ61" s="3"/>
      <c r="AR61" s="3"/>
    </row>
    <row r="62" spans="1:44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3"/>
      <c r="AM62" s="3"/>
      <c r="AN62" s="3"/>
      <c r="AO62" s="3"/>
      <c r="AP62" s="3"/>
      <c r="AQ62" s="3"/>
      <c r="AR62" s="3"/>
    </row>
    <row r="63" spans="1:44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3"/>
      <c r="AM63" s="3"/>
      <c r="AN63" s="3"/>
      <c r="AO63" s="3"/>
      <c r="AP63" s="3"/>
      <c r="AQ63" s="3"/>
      <c r="AR63" s="3"/>
    </row>
    <row r="64" spans="1:44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3"/>
      <c r="AM64" s="3"/>
      <c r="AN64" s="3"/>
      <c r="AO64" s="3"/>
      <c r="AP64" s="3"/>
      <c r="AQ64" s="3"/>
      <c r="AR64" s="3"/>
    </row>
    <row r="65" spans="1:4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3"/>
      <c r="AM65" s="3"/>
      <c r="AN65" s="3"/>
      <c r="AO65" s="3"/>
      <c r="AP65" s="3"/>
      <c r="AQ65" s="3"/>
      <c r="AR65" s="3"/>
    </row>
    <row r="66" spans="1:44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3"/>
      <c r="AM66" s="3"/>
      <c r="AN66" s="3"/>
      <c r="AO66" s="3"/>
      <c r="AP66" s="3"/>
      <c r="AQ66" s="3"/>
      <c r="AR66" s="3"/>
    </row>
    <row r="67" spans="1:44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3"/>
      <c r="AM67" s="3"/>
      <c r="AN67" s="3"/>
      <c r="AO67" s="3"/>
      <c r="AP67" s="3"/>
      <c r="AQ67" s="3"/>
      <c r="AR67" s="3"/>
    </row>
    <row r="68" spans="1:44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3"/>
      <c r="AM68" s="3"/>
      <c r="AN68" s="3"/>
      <c r="AO68" s="3"/>
      <c r="AP68" s="3"/>
      <c r="AQ68" s="3"/>
      <c r="AR68" s="3"/>
    </row>
    <row r="69" spans="1:44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3"/>
      <c r="AM69" s="3"/>
      <c r="AN69" s="3"/>
      <c r="AO69" s="3"/>
      <c r="AP69" s="3"/>
      <c r="AQ69" s="3"/>
      <c r="AR69" s="3"/>
    </row>
    <row r="70" spans="1:44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3"/>
      <c r="AM70" s="3"/>
      <c r="AN70" s="3"/>
      <c r="AO70" s="3"/>
      <c r="AP70" s="3"/>
      <c r="AQ70" s="3"/>
      <c r="AR70" s="3"/>
    </row>
    <row r="71" spans="1:44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3"/>
      <c r="AM71" s="3"/>
      <c r="AN71" s="3"/>
      <c r="AO71" s="3"/>
      <c r="AP71" s="3"/>
      <c r="AQ71" s="3"/>
      <c r="AR71" s="3"/>
    </row>
    <row r="72" spans="1:44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3"/>
      <c r="AM72" s="3"/>
      <c r="AN72" s="3"/>
      <c r="AO72" s="3"/>
      <c r="AP72" s="3"/>
      <c r="AQ72" s="3"/>
      <c r="AR72" s="3"/>
    </row>
    <row r="73" spans="1:44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3"/>
      <c r="AM73" s="3"/>
      <c r="AN73" s="3"/>
      <c r="AO73" s="3"/>
      <c r="AP73" s="3"/>
      <c r="AQ73" s="3"/>
      <c r="AR73" s="3"/>
    </row>
    <row r="74" spans="1:44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3"/>
      <c r="AM74" s="3"/>
      <c r="AN74" s="3"/>
      <c r="AO74" s="3"/>
      <c r="AP74" s="3"/>
      <c r="AQ74" s="3"/>
      <c r="AR74" s="3"/>
    </row>
    <row r="75" spans="1:44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3"/>
      <c r="AM75" s="3"/>
      <c r="AN75" s="3"/>
      <c r="AO75" s="3"/>
      <c r="AP75" s="3"/>
      <c r="AQ75" s="3"/>
      <c r="AR75" s="3"/>
    </row>
    <row r="76" spans="1:44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3"/>
      <c r="AM76" s="3"/>
      <c r="AN76" s="3"/>
      <c r="AO76" s="3"/>
      <c r="AP76" s="3"/>
      <c r="AQ76" s="3"/>
      <c r="AR76" s="3"/>
    </row>
    <row r="77" spans="1:44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3"/>
      <c r="AM77" s="3"/>
      <c r="AN77" s="3"/>
      <c r="AO77" s="3"/>
      <c r="AP77" s="3"/>
      <c r="AQ77" s="3"/>
      <c r="AR77" s="3"/>
    </row>
    <row r="78" spans="1:44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3"/>
      <c r="AM78" s="3"/>
      <c r="AN78" s="3"/>
      <c r="AO78" s="3"/>
      <c r="AP78" s="3"/>
      <c r="AQ78" s="3"/>
      <c r="AR78" s="3"/>
    </row>
    <row r="79" spans="1:44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3"/>
      <c r="AM79" s="3"/>
      <c r="AN79" s="3"/>
      <c r="AO79" s="3"/>
      <c r="AP79" s="3"/>
      <c r="AQ79" s="3"/>
      <c r="AR79" s="3"/>
    </row>
    <row r="80" spans="1:44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3"/>
      <c r="AM80" s="3"/>
      <c r="AN80" s="3"/>
      <c r="AO80" s="3"/>
      <c r="AP80" s="3"/>
      <c r="AQ80" s="3"/>
      <c r="AR80" s="3"/>
    </row>
    <row r="81" spans="1:44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3"/>
      <c r="AM81" s="3"/>
      <c r="AN81" s="3"/>
      <c r="AO81" s="3"/>
      <c r="AP81" s="3"/>
      <c r="AQ81" s="3"/>
      <c r="AR81" s="3"/>
    </row>
    <row r="82" spans="1:44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3"/>
      <c r="AM82" s="3"/>
      <c r="AN82" s="3"/>
      <c r="AO82" s="3"/>
      <c r="AP82" s="3"/>
      <c r="AQ82" s="3"/>
      <c r="AR82" s="3"/>
    </row>
    <row r="83" spans="1:44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3"/>
      <c r="AM83" s="3"/>
      <c r="AN83" s="3"/>
      <c r="AO83" s="3"/>
      <c r="AP83" s="3"/>
      <c r="AQ83" s="3"/>
      <c r="AR83" s="3"/>
    </row>
    <row r="84" spans="1:44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3"/>
      <c r="AM84" s="3"/>
      <c r="AN84" s="3"/>
      <c r="AO84" s="3"/>
      <c r="AP84" s="3"/>
      <c r="AQ84" s="3"/>
      <c r="AR84" s="3"/>
    </row>
    <row r="85" spans="1:44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3"/>
      <c r="AM85" s="3"/>
      <c r="AN85" s="3"/>
      <c r="AO85" s="3"/>
      <c r="AP85" s="3"/>
      <c r="AQ85" s="3"/>
      <c r="AR85" s="3"/>
    </row>
    <row r="86" spans="1:44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3"/>
      <c r="AM86" s="3"/>
      <c r="AN86" s="3"/>
      <c r="AO86" s="3"/>
      <c r="AP86" s="3"/>
      <c r="AQ86" s="3"/>
      <c r="AR86" s="3"/>
    </row>
    <row r="87" spans="1:44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3"/>
      <c r="AM87" s="3"/>
      <c r="AN87" s="3"/>
      <c r="AO87" s="3"/>
      <c r="AP87" s="3"/>
      <c r="AQ87" s="3"/>
      <c r="AR87" s="3"/>
    </row>
    <row r="88" spans="1:44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3"/>
      <c r="AM88" s="3"/>
      <c r="AN88" s="3"/>
      <c r="AO88" s="3"/>
      <c r="AP88" s="3"/>
      <c r="AQ88" s="3"/>
      <c r="AR88" s="3"/>
    </row>
    <row r="89" spans="1:44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3"/>
      <c r="AM89" s="3"/>
      <c r="AN89" s="3"/>
      <c r="AO89" s="3"/>
      <c r="AP89" s="3"/>
      <c r="AQ89" s="3"/>
      <c r="AR89" s="3"/>
    </row>
    <row r="90" spans="1:44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3"/>
      <c r="AM90" s="3"/>
      <c r="AN90" s="3"/>
      <c r="AO90" s="3"/>
      <c r="AP90" s="3"/>
      <c r="AQ90" s="3"/>
      <c r="AR90" s="3"/>
    </row>
    <row r="91" spans="1:44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3"/>
      <c r="AM91" s="3"/>
      <c r="AN91" s="3"/>
      <c r="AO91" s="3"/>
      <c r="AP91" s="3"/>
      <c r="AQ91" s="3"/>
      <c r="AR91" s="3"/>
    </row>
    <row r="92" spans="1:44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3"/>
      <c r="AM92" s="3"/>
      <c r="AN92" s="3"/>
      <c r="AO92" s="3"/>
      <c r="AP92" s="3"/>
      <c r="AQ92" s="3"/>
      <c r="AR92" s="3"/>
    </row>
    <row r="93" spans="1:44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3"/>
      <c r="AM93" s="3"/>
      <c r="AN93" s="3"/>
      <c r="AO93" s="3"/>
      <c r="AP93" s="3"/>
      <c r="AQ93" s="3"/>
      <c r="AR93" s="3"/>
    </row>
    <row r="94" spans="1:44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3"/>
      <c r="AM94" s="3"/>
      <c r="AN94" s="3"/>
      <c r="AO94" s="3"/>
      <c r="AP94" s="3"/>
      <c r="AQ94" s="3"/>
      <c r="AR94" s="3"/>
    </row>
    <row r="95" spans="1:44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3"/>
      <c r="AM95" s="3"/>
      <c r="AN95" s="3"/>
      <c r="AO95" s="3"/>
      <c r="AP95" s="3"/>
      <c r="AQ95" s="3"/>
      <c r="AR95" s="3"/>
    </row>
    <row r="96" spans="1:44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3"/>
      <c r="AM96" s="3"/>
      <c r="AN96" s="3"/>
      <c r="AO96" s="3"/>
      <c r="AP96" s="3"/>
      <c r="AQ96" s="3"/>
      <c r="AR96" s="3"/>
    </row>
    <row r="97" spans="1:44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3"/>
      <c r="AM97" s="3"/>
      <c r="AN97" s="3"/>
      <c r="AO97" s="3"/>
      <c r="AP97" s="3"/>
      <c r="AQ97" s="3"/>
      <c r="AR97" s="3"/>
    </row>
    <row r="98" spans="1:44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3"/>
      <c r="AM98" s="3"/>
      <c r="AN98" s="3"/>
      <c r="AO98" s="3"/>
      <c r="AP98" s="3"/>
      <c r="AQ98" s="3"/>
      <c r="AR98" s="3"/>
    </row>
    <row r="99" spans="1:44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3"/>
      <c r="AM99" s="3"/>
      <c r="AN99" s="3"/>
      <c r="AO99" s="3"/>
      <c r="AP99" s="3"/>
      <c r="AQ99" s="3"/>
      <c r="AR99" s="3"/>
    </row>
    <row r="100" spans="1:44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3"/>
      <c r="AM100" s="3"/>
      <c r="AN100" s="3"/>
      <c r="AO100" s="3"/>
      <c r="AP100" s="3"/>
      <c r="AQ100" s="3"/>
      <c r="AR100" s="3"/>
    </row>
    <row r="101" spans="1:4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3"/>
      <c r="AM101" s="3"/>
      <c r="AN101" s="3"/>
      <c r="AO101" s="3"/>
      <c r="AP101" s="3"/>
      <c r="AQ101" s="3"/>
      <c r="AR101" s="3"/>
    </row>
    <row r="102" spans="1:4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3"/>
      <c r="AM102" s="3"/>
      <c r="AN102" s="3"/>
      <c r="AO102" s="3"/>
      <c r="AP102" s="3"/>
      <c r="AQ102" s="3"/>
      <c r="AR102" s="3"/>
    </row>
    <row r="103" spans="1:4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3"/>
      <c r="AM103" s="3"/>
      <c r="AN103" s="3"/>
      <c r="AO103" s="3"/>
      <c r="AP103" s="3"/>
      <c r="AQ103" s="3"/>
      <c r="AR103" s="3"/>
    </row>
    <row r="104" spans="1:4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3"/>
      <c r="AM104" s="3"/>
      <c r="AN104" s="3"/>
      <c r="AO104" s="3"/>
      <c r="AP104" s="3"/>
      <c r="AQ104" s="3"/>
      <c r="AR104" s="3"/>
    </row>
    <row r="105" spans="1:44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3"/>
      <c r="AM105" s="3"/>
      <c r="AN105" s="3"/>
      <c r="AO105" s="3"/>
      <c r="AP105" s="3"/>
      <c r="AQ105" s="3"/>
      <c r="AR105" s="3"/>
    </row>
    <row r="106" spans="1:44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3"/>
      <c r="AM106" s="3"/>
      <c r="AN106" s="3"/>
      <c r="AO106" s="3"/>
      <c r="AP106" s="3"/>
      <c r="AQ106" s="3"/>
      <c r="AR106" s="3"/>
    </row>
    <row r="107" spans="1:44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3"/>
      <c r="AM107" s="3"/>
      <c r="AN107" s="3"/>
      <c r="AO107" s="3"/>
      <c r="AP107" s="3"/>
      <c r="AQ107" s="3"/>
      <c r="AR107" s="3"/>
    </row>
    <row r="108" spans="1:44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3"/>
      <c r="AM108" s="3"/>
      <c r="AN108" s="3"/>
      <c r="AO108" s="3"/>
      <c r="AP108" s="3"/>
      <c r="AQ108" s="3"/>
      <c r="AR108" s="3"/>
    </row>
    <row r="109" spans="1:44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3"/>
      <c r="AM109" s="3"/>
      <c r="AN109" s="3"/>
      <c r="AO109" s="3"/>
      <c r="AP109" s="3"/>
      <c r="AQ109" s="3"/>
      <c r="AR109" s="3"/>
    </row>
    <row r="110" spans="1:4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3"/>
      <c r="AM110" s="3"/>
      <c r="AN110" s="3"/>
      <c r="AO110" s="3"/>
      <c r="AP110" s="3"/>
      <c r="AQ110" s="3"/>
      <c r="AR110" s="3"/>
    </row>
    <row r="111" spans="1:4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3"/>
      <c r="AM111" s="3"/>
      <c r="AN111" s="3"/>
      <c r="AO111" s="3"/>
      <c r="AP111" s="3"/>
      <c r="AQ111" s="3"/>
      <c r="AR111" s="3"/>
    </row>
    <row r="112" spans="1:44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3"/>
      <c r="AM112" s="3"/>
      <c r="AN112" s="3"/>
      <c r="AO112" s="3"/>
      <c r="AP112" s="3"/>
      <c r="AQ112" s="3"/>
      <c r="AR112" s="3"/>
    </row>
    <row r="113" spans="1:44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3"/>
      <c r="AM113" s="3"/>
      <c r="AN113" s="3"/>
      <c r="AO113" s="3"/>
      <c r="AP113" s="3"/>
      <c r="AQ113" s="3"/>
      <c r="AR113" s="3"/>
    </row>
    <row r="114" spans="1:44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3"/>
      <c r="AM114" s="3"/>
      <c r="AN114" s="3"/>
      <c r="AO114" s="3"/>
      <c r="AP114" s="3"/>
      <c r="AQ114" s="3"/>
      <c r="AR114" s="3"/>
    </row>
    <row r="115" spans="1:44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3"/>
      <c r="AM115" s="3"/>
      <c r="AN115" s="3"/>
      <c r="AO115" s="3"/>
      <c r="AP115" s="3"/>
      <c r="AQ115" s="3"/>
      <c r="AR115" s="3"/>
    </row>
    <row r="116" spans="1:44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3"/>
      <c r="AM116" s="3"/>
      <c r="AN116" s="3"/>
      <c r="AO116" s="3"/>
      <c r="AP116" s="3"/>
      <c r="AQ116" s="3"/>
      <c r="AR116" s="3"/>
    </row>
    <row r="117" spans="1:44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3"/>
      <c r="AM117" s="3"/>
      <c r="AN117" s="3"/>
      <c r="AO117" s="3"/>
      <c r="AP117" s="3"/>
      <c r="AQ117" s="3"/>
      <c r="AR117" s="3"/>
    </row>
    <row r="118" spans="1:44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3"/>
      <c r="AM118" s="3"/>
      <c r="AN118" s="3"/>
      <c r="AO118" s="3"/>
      <c r="AP118" s="3"/>
      <c r="AQ118" s="3"/>
      <c r="AR118" s="3"/>
    </row>
    <row r="119" spans="1:44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3"/>
      <c r="AM119" s="3"/>
      <c r="AN119" s="3"/>
      <c r="AO119" s="3"/>
      <c r="AP119" s="3"/>
      <c r="AQ119" s="3"/>
      <c r="AR119" s="3"/>
    </row>
    <row r="120" spans="1:44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3"/>
      <c r="AM120" s="3"/>
      <c r="AN120" s="3"/>
      <c r="AO120" s="3"/>
      <c r="AP120" s="3"/>
      <c r="AQ120" s="3"/>
      <c r="AR120" s="3"/>
    </row>
    <row r="121" spans="1:44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3"/>
      <c r="AM121" s="3"/>
      <c r="AN121" s="3"/>
      <c r="AO121" s="3"/>
      <c r="AP121" s="3"/>
      <c r="AQ121" s="3"/>
      <c r="AR121" s="3"/>
    </row>
    <row r="122" spans="1:44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3"/>
      <c r="AM122" s="3"/>
      <c r="AN122" s="3"/>
      <c r="AO122" s="3"/>
      <c r="AP122" s="3"/>
      <c r="AQ122" s="3"/>
      <c r="AR122" s="3"/>
    </row>
    <row r="123" spans="1:44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3"/>
      <c r="AM123" s="3"/>
      <c r="AN123" s="3"/>
      <c r="AO123" s="3"/>
      <c r="AP123" s="3"/>
      <c r="AQ123" s="3"/>
      <c r="AR123" s="3"/>
    </row>
    <row r="124" spans="1:44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3"/>
      <c r="AM124" s="3"/>
      <c r="AN124" s="3"/>
      <c r="AO124" s="3"/>
      <c r="AP124" s="3"/>
      <c r="AQ124" s="3"/>
      <c r="AR124" s="3"/>
    </row>
    <row r="125" spans="1:44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3"/>
      <c r="AM125" s="3"/>
      <c r="AN125" s="3"/>
      <c r="AO125" s="3"/>
      <c r="AP125" s="3"/>
      <c r="AQ125" s="3"/>
      <c r="AR125" s="3"/>
    </row>
    <row r="126" spans="1:44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3"/>
      <c r="AM126" s="3"/>
      <c r="AN126" s="3"/>
      <c r="AO126" s="3"/>
      <c r="AP126" s="3"/>
      <c r="AQ126" s="3"/>
      <c r="AR126" s="3"/>
    </row>
    <row r="127" spans="1:44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3"/>
      <c r="AM127" s="3"/>
      <c r="AN127" s="3"/>
      <c r="AO127" s="3"/>
      <c r="AP127" s="3"/>
      <c r="AQ127" s="3"/>
      <c r="AR127" s="3"/>
    </row>
    <row r="128" spans="1:44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3"/>
      <c r="AM128" s="3"/>
      <c r="AN128" s="3"/>
      <c r="AO128" s="3"/>
      <c r="AP128" s="3"/>
      <c r="AQ128" s="3"/>
      <c r="AR128" s="3"/>
    </row>
    <row r="129" spans="1:44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3"/>
      <c r="AM129" s="3"/>
      <c r="AN129" s="3"/>
      <c r="AO129" s="3"/>
      <c r="AP129" s="3"/>
      <c r="AQ129" s="3"/>
      <c r="AR129" s="3"/>
    </row>
    <row r="130" spans="1:44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3"/>
      <c r="AM130" s="3"/>
      <c r="AN130" s="3"/>
      <c r="AO130" s="3"/>
      <c r="AP130" s="3"/>
      <c r="AQ130" s="3"/>
      <c r="AR130" s="3"/>
    </row>
    <row r="131" spans="1:44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3"/>
      <c r="AM131" s="3"/>
      <c r="AN131" s="3"/>
      <c r="AO131" s="3"/>
      <c r="AP131" s="3"/>
      <c r="AQ131" s="3"/>
      <c r="AR131" s="3"/>
    </row>
    <row r="132" spans="1:44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3"/>
      <c r="AM132" s="3"/>
      <c r="AN132" s="3"/>
      <c r="AO132" s="3"/>
      <c r="AP132" s="3"/>
      <c r="AQ132" s="3"/>
      <c r="AR132" s="3"/>
    </row>
    <row r="133" spans="1:44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3"/>
      <c r="AM133" s="3"/>
      <c r="AN133" s="3"/>
      <c r="AO133" s="3"/>
      <c r="AP133" s="3"/>
      <c r="AQ133" s="3"/>
      <c r="AR133" s="3"/>
    </row>
    <row r="134" spans="1:44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3"/>
      <c r="AM134" s="3"/>
      <c r="AN134" s="3"/>
      <c r="AO134" s="3"/>
      <c r="AP134" s="3"/>
      <c r="AQ134" s="3"/>
      <c r="AR134" s="3"/>
    </row>
    <row r="135" spans="1:44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3"/>
      <c r="AM135" s="3"/>
      <c r="AN135" s="3"/>
      <c r="AO135" s="3"/>
      <c r="AP135" s="3"/>
      <c r="AQ135" s="3"/>
      <c r="AR135" s="3"/>
    </row>
    <row r="136" spans="1:44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3"/>
      <c r="AM136" s="3"/>
      <c r="AN136" s="3"/>
      <c r="AO136" s="3"/>
      <c r="AP136" s="3"/>
      <c r="AQ136" s="3"/>
      <c r="AR136" s="3"/>
    </row>
    <row r="137" spans="1:44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3"/>
      <c r="AM137" s="3"/>
      <c r="AN137" s="3"/>
      <c r="AO137" s="3"/>
      <c r="AP137" s="3"/>
      <c r="AQ137" s="3"/>
      <c r="AR137" s="3"/>
    </row>
    <row r="138" spans="1:44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3"/>
      <c r="AM138" s="3"/>
      <c r="AN138" s="3"/>
      <c r="AO138" s="3"/>
      <c r="AP138" s="3"/>
      <c r="AQ138" s="3"/>
      <c r="AR138" s="3"/>
    </row>
    <row r="139" spans="1:44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3"/>
      <c r="AM139" s="3"/>
      <c r="AN139" s="3"/>
      <c r="AO139" s="3"/>
      <c r="AP139" s="3"/>
      <c r="AQ139" s="3"/>
      <c r="AR139" s="3"/>
    </row>
    <row r="140" spans="1:44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3"/>
      <c r="AM140" s="3"/>
      <c r="AN140" s="3"/>
      <c r="AO140" s="3"/>
      <c r="AP140" s="3"/>
      <c r="AQ140" s="3"/>
      <c r="AR140" s="3"/>
    </row>
    <row r="141" spans="1:44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3"/>
      <c r="AM141" s="3"/>
      <c r="AN141" s="3"/>
      <c r="AO141" s="3"/>
      <c r="AP141" s="3"/>
      <c r="AQ141" s="3"/>
      <c r="AR141" s="3"/>
    </row>
    <row r="142" spans="1:44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3"/>
      <c r="AM142" s="3"/>
      <c r="AN142" s="3"/>
      <c r="AO142" s="3"/>
      <c r="AP142" s="3"/>
      <c r="AQ142" s="3"/>
      <c r="AR142" s="3"/>
    </row>
    <row r="143" spans="1:44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3"/>
      <c r="AM143" s="3"/>
      <c r="AN143" s="3"/>
      <c r="AO143" s="3"/>
      <c r="AP143" s="3"/>
      <c r="AQ143" s="3"/>
      <c r="AR143" s="3"/>
    </row>
    <row r="144" spans="1:44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3"/>
      <c r="AM144" s="3"/>
      <c r="AN144" s="3"/>
      <c r="AO144" s="3"/>
      <c r="AP144" s="3"/>
      <c r="AQ144" s="3"/>
      <c r="AR144" s="3"/>
    </row>
    <row r="145" spans="1:44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3"/>
      <c r="AM145" s="3"/>
      <c r="AN145" s="3"/>
      <c r="AO145" s="3"/>
      <c r="AP145" s="3"/>
      <c r="AQ145" s="3"/>
      <c r="AR145" s="3"/>
    </row>
    <row r="146" spans="1:44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3"/>
      <c r="AM146" s="3"/>
      <c r="AN146" s="3"/>
      <c r="AO146" s="3"/>
      <c r="AP146" s="3"/>
      <c r="AQ146" s="3"/>
      <c r="AR146" s="3"/>
    </row>
    <row r="147" spans="1:44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3"/>
      <c r="AM147" s="3"/>
      <c r="AN147" s="3"/>
      <c r="AO147" s="3"/>
      <c r="AP147" s="3"/>
      <c r="AQ147" s="3"/>
      <c r="AR147" s="3"/>
    </row>
    <row r="148" spans="1:44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3"/>
      <c r="AM148" s="3"/>
      <c r="AN148" s="3"/>
      <c r="AO148" s="3"/>
      <c r="AP148" s="3"/>
      <c r="AQ148" s="3"/>
      <c r="AR148" s="3"/>
    </row>
    <row r="149" spans="1:44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3"/>
      <c r="AM149" s="3"/>
      <c r="AN149" s="3"/>
      <c r="AO149" s="3"/>
      <c r="AP149" s="3"/>
      <c r="AQ149" s="3"/>
      <c r="AR149" s="3"/>
    </row>
    <row r="150" spans="1:44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3"/>
      <c r="AM150" s="3"/>
      <c r="AN150" s="3"/>
      <c r="AO150" s="3"/>
      <c r="AP150" s="3"/>
      <c r="AQ150" s="3"/>
      <c r="AR150" s="3"/>
    </row>
    <row r="151" spans="1:44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3"/>
      <c r="AM151" s="3"/>
      <c r="AN151" s="3"/>
      <c r="AO151" s="3"/>
      <c r="AP151" s="3"/>
      <c r="AQ151" s="3"/>
      <c r="AR151" s="3"/>
    </row>
    <row r="152" spans="1:44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3"/>
      <c r="AM152" s="3"/>
      <c r="AN152" s="3"/>
      <c r="AO152" s="3"/>
      <c r="AP152" s="3"/>
      <c r="AQ152" s="3"/>
      <c r="AR152" s="3"/>
    </row>
    <row r="153" spans="1:4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1:4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1:4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1:4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1:4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1:4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</sheetData>
  <mergeCells count="36">
    <mergeCell ref="E43:I44"/>
    <mergeCell ref="E45:I46"/>
    <mergeCell ref="K40:L40"/>
    <mergeCell ref="M40:N40"/>
    <mergeCell ref="L43:N44"/>
    <mergeCell ref="E47:I48"/>
    <mergeCell ref="L47:N48"/>
    <mergeCell ref="G1:N1"/>
    <mergeCell ref="G2:H2"/>
    <mergeCell ref="I2:K2"/>
    <mergeCell ref="M2:N2"/>
    <mergeCell ref="M38:N39"/>
    <mergeCell ref="K38:L39"/>
    <mergeCell ref="J7:N11"/>
    <mergeCell ref="J13:N17"/>
    <mergeCell ref="J19:N23"/>
    <mergeCell ref="J6:N6"/>
    <mergeCell ref="J12:N12"/>
    <mergeCell ref="J18:N18"/>
    <mergeCell ref="J5:N5"/>
    <mergeCell ref="L45:N46"/>
    <mergeCell ref="C7:I7"/>
    <mergeCell ref="C8:I8"/>
    <mergeCell ref="C9:I9"/>
    <mergeCell ref="C10:I10"/>
    <mergeCell ref="C11:I11"/>
    <mergeCell ref="C13:I13"/>
    <mergeCell ref="C14:I14"/>
    <mergeCell ref="C15:I15"/>
    <mergeCell ref="C16:I16"/>
    <mergeCell ref="C17:I17"/>
    <mergeCell ref="C19:I19"/>
    <mergeCell ref="C20:I20"/>
    <mergeCell ref="C21:I21"/>
    <mergeCell ref="C22:I22"/>
    <mergeCell ref="C23:I23"/>
  </mergeCells>
  <conditionalFormatting sqref="F36">
    <cfRule type="cellIs" dxfId="6" priority="12" operator="greaterThan">
      <formula>1</formula>
    </cfRule>
  </conditionalFormatting>
  <conditionalFormatting sqref="B7:B11 B24">
    <cfRule type="cellIs" dxfId="5" priority="11" operator="greaterThan">
      <formula>4</formula>
    </cfRule>
  </conditionalFormatting>
  <conditionalFormatting sqref="E33:E35">
    <cfRule type="cellIs" dxfId="4" priority="7" operator="greaterThan">
      <formula>4</formula>
    </cfRule>
  </conditionalFormatting>
  <conditionalFormatting sqref="M40:M41">
    <cfRule type="cellIs" dxfId="3" priority="5" operator="greaterThan">
      <formula>4</formula>
    </cfRule>
  </conditionalFormatting>
  <conditionalFormatting sqref="E28:E31">
    <cfRule type="cellIs" dxfId="2" priority="3" operator="greaterThan">
      <formula>4</formula>
    </cfRule>
  </conditionalFormatting>
  <conditionalFormatting sqref="B13:B17">
    <cfRule type="cellIs" dxfId="1" priority="2" operator="greaterThan">
      <formula>4</formula>
    </cfRule>
  </conditionalFormatting>
  <conditionalFormatting sqref="B19:B23">
    <cfRule type="cellIs" dxfId="0" priority="1" operator="greaterThan">
      <formula>4</formula>
    </cfRule>
  </conditionalFormatting>
  <dataValidations count="1">
    <dataValidation type="decimal" allowBlank="1" showInputMessage="1" showErrorMessage="1" errorTitle="Invalid Entry" error="Score must be between 1 and 4." sqref="B7:B11 B13:B17 B19:B23">
      <formula1>1</formula1>
      <formula2>4</formula2>
    </dataValidation>
  </dataValidations>
  <pageMargins left="0.25" right="0.25" top="0.5" bottom="0.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General Review</vt:lpstr>
      <vt:lpstr>Expectations &amp; Summary</vt:lpstr>
      <vt:lpstr>'Expectations &amp; Summary'!Print_Area</vt:lpstr>
      <vt:lpstr>'General Review'!Print_Area</vt:lpstr>
      <vt:lpstr>Instructions!Print_Area</vt:lpstr>
      <vt:lpstr>ScoreDropdown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Dunford</dc:creator>
  <cp:lastModifiedBy>Teresa Harris</cp:lastModifiedBy>
  <cp:lastPrinted>2018-09-17T14:21:21Z</cp:lastPrinted>
  <dcterms:created xsi:type="dcterms:W3CDTF">2017-11-08T01:00:36Z</dcterms:created>
  <dcterms:modified xsi:type="dcterms:W3CDTF">2018-09-20T14:34:29Z</dcterms:modified>
</cp:coreProperties>
</file>