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kirk\Desktop\PBG Documents\Alyssa\"/>
    </mc:Choice>
  </mc:AlternateContent>
  <bookViews>
    <workbookView xWindow="0" yWindow="0" windowWidth="20490" windowHeight="6750"/>
  </bookViews>
  <sheets>
    <sheet name="Options" sheetId="1" r:id="rId1"/>
    <sheet name="Sub Assembly" sheetId="4" r:id="rId2"/>
    <sheet name="Size" sheetId="2" r:id="rId3"/>
    <sheet name="Trunk Build" sheetId="3" r:id="rId4"/>
  </sheets>
  <definedNames>
    <definedName name="Additions">Options!$A$2:$A$11</definedName>
    <definedName name="Option">Options!$A$2:$A$9</definedName>
    <definedName name="Options">Options!$A$3:$A$9</definedName>
    <definedName name="Size">Size!$A$2:$A$5</definedName>
    <definedName name="SUB">'Sub Assembly'!$A$2:$A$5</definedName>
    <definedName name="Subassembly">'Sub Assembly'!$A$2:$A$4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6" i="3" l="1"/>
  <c r="G4" i="3" l="1"/>
  <c r="G3" i="3"/>
  <c r="C7" i="3"/>
  <c r="C10" i="3" l="1"/>
  <c r="C8" i="3"/>
  <c r="C4" i="3"/>
  <c r="G14" i="3"/>
  <c r="C3" i="3"/>
  <c r="C14" i="3" l="1"/>
  <c r="C16" i="3" s="1"/>
</calcChain>
</file>

<file path=xl/sharedStrings.xml><?xml version="1.0" encoding="utf-8"?>
<sst xmlns="http://schemas.openxmlformats.org/spreadsheetml/2006/main" count="52" uniqueCount="36">
  <si>
    <t>Options</t>
  </si>
  <si>
    <t>Price</t>
  </si>
  <si>
    <t>Wheels</t>
  </si>
  <si>
    <t>Stay (1)</t>
  </si>
  <si>
    <t>Stay (2)</t>
  </si>
  <si>
    <t>2" Plastic Binding</t>
  </si>
  <si>
    <t>Top Accent Metal Stripping</t>
  </si>
  <si>
    <t>Bottom Accent Metal Stripping</t>
  </si>
  <si>
    <t>Metal Binding</t>
  </si>
  <si>
    <t>Size</t>
  </si>
  <si>
    <t>30"</t>
  </si>
  <si>
    <t>31"</t>
  </si>
  <si>
    <t>36"</t>
  </si>
  <si>
    <t>Trunk Labor Build</t>
  </si>
  <si>
    <t>Option 1</t>
  </si>
  <si>
    <t>Option 2</t>
  </si>
  <si>
    <t>Option 3</t>
  </si>
  <si>
    <t>Option 4</t>
  </si>
  <si>
    <t>Option 5</t>
  </si>
  <si>
    <t>N/A</t>
  </si>
  <si>
    <t>(Click in Field, Select)</t>
  </si>
  <si>
    <t>Sub Assembly Labor &amp; OH</t>
  </si>
  <si>
    <t>Sub Assembly Build</t>
  </si>
  <si>
    <t>Total Labor &amp; OH Per Subassembly</t>
  </si>
  <si>
    <t>per locker</t>
  </si>
  <si>
    <t>Total Production Labor &amp; OH Per Build</t>
  </si>
  <si>
    <t>*Consumed prior to build</t>
  </si>
  <si>
    <t>Handle (1)</t>
  </si>
  <si>
    <t>Handle (2)</t>
  </si>
  <si>
    <t xml:space="preserve">Tray </t>
  </si>
  <si>
    <t>31" Tacked</t>
  </si>
  <si>
    <t>Option 6</t>
  </si>
  <si>
    <t>Option 7</t>
  </si>
  <si>
    <t>Fibre Binding</t>
  </si>
  <si>
    <t>Total with Sub Assembly Builds</t>
  </si>
  <si>
    <t>Tray Nails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</si>
</sst>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0" xfId="0" applyFont="1"/>
    <xf numFmtId="0" fontId="0" fillId="0" borderId="2" xfId="0" applyBorder="1"/>
    <xf numFmtId="0" fontId="1" fillId="0" borderId="2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2" xfId="0" applyFill="1" applyBorder="1"/>
    <xf numFmtId="0" fontId="0" fillId="3" borderId="0" xfId="0" applyFill="1"/>
    <xf numFmtId="0" fontId="1" fillId="0" borderId="0" xfId="0" applyFont="1" applyBorder="1" applyAlignment="1">
      <alignment horizontal="right"/>
    </xf>
    <xf numFmtId="0" fontId="0" fillId="2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workbookViewId="0">
      <selection activeCell="D4" sqref="D4"/>
    </sheetView>
  </sheetViews>
  <sheetFormatPr defaultRowHeight="15" x14ac:dyDescent="0.25"/>
  <cols>
    <col min="1" max="1" width="29.2851562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19</v>
      </c>
      <c r="B2" s="2">
        <v>0</v>
      </c>
    </row>
    <row r="3" spans="1:2" x14ac:dyDescent="0.25">
      <c r="A3" t="s">
        <v>2</v>
      </c>
      <c r="B3">
        <v>5.6899999999999999E-2</v>
      </c>
    </row>
    <row r="4" spans="1:2" x14ac:dyDescent="0.25">
      <c r="A4" t="s">
        <v>35</v>
      </c>
      <c r="B4">
        <v>2.5000000000000001E-2</v>
      </c>
    </row>
    <row r="5" spans="1:2" x14ac:dyDescent="0.25">
      <c r="A5" t="s">
        <v>3</v>
      </c>
      <c r="B5">
        <v>2.5000000000000001E-2</v>
      </c>
    </row>
    <row r="6" spans="1:2" x14ac:dyDescent="0.25">
      <c r="A6" t="s">
        <v>4</v>
      </c>
      <c r="B6">
        <v>4.1660000000000003E-2</v>
      </c>
    </row>
    <row r="7" spans="1:2" x14ac:dyDescent="0.25">
      <c r="A7" t="s">
        <v>5</v>
      </c>
      <c r="B7">
        <v>0</v>
      </c>
    </row>
    <row r="8" spans="1:2" x14ac:dyDescent="0.25">
      <c r="A8" t="s">
        <v>6</v>
      </c>
      <c r="B8">
        <v>1.66E-2</v>
      </c>
    </row>
    <row r="9" spans="1:2" x14ac:dyDescent="0.25">
      <c r="A9" t="s">
        <v>7</v>
      </c>
      <c r="B9">
        <v>1.66E-2</v>
      </c>
    </row>
    <row r="10" spans="1:2" x14ac:dyDescent="0.25">
      <c r="A10" s="2" t="s">
        <v>27</v>
      </c>
      <c r="B10">
        <v>0</v>
      </c>
    </row>
    <row r="11" spans="1:2" x14ac:dyDescent="0.25">
      <c r="A11" t="s">
        <v>28</v>
      </c>
      <c r="B11">
        <v>3.0000000000000001E-3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D6" sqref="D6"/>
    </sheetView>
  </sheetViews>
  <sheetFormatPr defaultRowHeight="15" x14ac:dyDescent="0.25"/>
  <cols>
    <col min="1" max="1" width="20.140625" customWidth="1"/>
  </cols>
  <sheetData>
    <row r="1" spans="1:2" x14ac:dyDescent="0.25">
      <c r="A1" t="s">
        <v>21</v>
      </c>
    </row>
    <row r="2" spans="1:2" x14ac:dyDescent="0.25">
      <c r="A2" t="s">
        <v>8</v>
      </c>
      <c r="B2">
        <v>4.3999999999999997E-2</v>
      </c>
    </row>
    <row r="3" spans="1:2" x14ac:dyDescent="0.25">
      <c r="A3" t="s">
        <v>29</v>
      </c>
      <c r="B3">
        <v>0.05</v>
      </c>
    </row>
    <row r="4" spans="1:2" x14ac:dyDescent="0.25">
      <c r="A4" t="s">
        <v>33</v>
      </c>
      <c r="B4">
        <v>0.16</v>
      </c>
    </row>
    <row r="5" spans="1:2" x14ac:dyDescent="0.25">
      <c r="A5" t="s">
        <v>19</v>
      </c>
      <c r="B5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A5" sqref="A5"/>
    </sheetView>
  </sheetViews>
  <sheetFormatPr defaultRowHeight="15" x14ac:dyDescent="0.25"/>
  <sheetData>
    <row r="1" spans="1:2" x14ac:dyDescent="0.25">
      <c r="A1" t="s">
        <v>9</v>
      </c>
      <c r="B1" t="s">
        <v>1</v>
      </c>
    </row>
    <row r="2" spans="1:2" x14ac:dyDescent="0.25">
      <c r="A2" t="s">
        <v>10</v>
      </c>
      <c r="B2">
        <v>0.44400000000000001</v>
      </c>
    </row>
    <row r="3" spans="1:2" x14ac:dyDescent="0.25">
      <c r="A3" t="s">
        <v>11</v>
      </c>
      <c r="B3">
        <v>0.44400000000000001</v>
      </c>
    </row>
    <row r="4" spans="1:2" x14ac:dyDescent="0.25">
      <c r="A4" t="s">
        <v>30</v>
      </c>
      <c r="B4">
        <v>0.55000000000000004</v>
      </c>
    </row>
    <row r="5" spans="1:2" x14ac:dyDescent="0.25">
      <c r="A5" t="s">
        <v>12</v>
      </c>
      <c r="B5">
        <v>0.60799999999999998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B2" sqref="B2"/>
    </sheetView>
  </sheetViews>
  <sheetFormatPr defaultRowHeight="15" x14ac:dyDescent="0.25"/>
  <cols>
    <col min="1" max="1" width="17.5703125" customWidth="1"/>
    <col min="2" max="2" width="35.7109375" customWidth="1"/>
    <col min="3" max="3" width="13" customWidth="1"/>
    <col min="4" max="4" width="9.140625" style="11"/>
    <col min="5" max="5" width="12.85546875" customWidth="1"/>
    <col min="6" max="6" width="32" customWidth="1"/>
  </cols>
  <sheetData>
    <row r="1" spans="1:8" x14ac:dyDescent="0.25">
      <c r="A1" s="3" t="s">
        <v>13</v>
      </c>
      <c r="B1">
        <v>31672</v>
      </c>
      <c r="E1" s="3" t="s">
        <v>22</v>
      </c>
    </row>
    <row r="2" spans="1:8" x14ac:dyDescent="0.25">
      <c r="B2" s="9" t="s">
        <v>20</v>
      </c>
    </row>
    <row r="3" spans="1:8" x14ac:dyDescent="0.25">
      <c r="A3" s="5" t="s">
        <v>9</v>
      </c>
      <c r="B3" s="4" t="s">
        <v>30</v>
      </c>
      <c r="C3" s="10">
        <f>VLOOKUP(B3,Size!A2:B5,2,FALSE)</f>
        <v>0.55000000000000004</v>
      </c>
      <c r="E3" s="5" t="s">
        <v>14</v>
      </c>
      <c r="F3" s="4" t="s">
        <v>19</v>
      </c>
      <c r="G3" s="10">
        <f>VLOOKUP(F3,'Sub Assembly'!A2:B5,2,FALSE)</f>
        <v>0</v>
      </c>
      <c r="H3" s="8" t="s">
        <v>24</v>
      </c>
    </row>
    <row r="4" spans="1:8" x14ac:dyDescent="0.25">
      <c r="A4" s="5" t="s">
        <v>14</v>
      </c>
      <c r="B4" s="4" t="s">
        <v>4</v>
      </c>
      <c r="C4" s="10">
        <f>VLOOKUP(B4,Options!A2:B11,2,FALSE)</f>
        <v>4.1660000000000003E-2</v>
      </c>
      <c r="E4" s="5" t="s">
        <v>15</v>
      </c>
      <c r="F4" s="4" t="s">
        <v>33</v>
      </c>
      <c r="G4" s="10">
        <f>VLOOKUP(F4,'Sub Assembly'!A2:B5,2,FALSE)</f>
        <v>0.16</v>
      </c>
      <c r="H4" s="8" t="s">
        <v>24</v>
      </c>
    </row>
    <row r="5" spans="1:8" x14ac:dyDescent="0.25">
      <c r="A5" s="5" t="s">
        <v>15</v>
      </c>
      <c r="B5" s="4" t="s">
        <v>28</v>
      </c>
      <c r="C5" s="10">
        <f>VLOOKUP(B5,Options!A3:B12,2,FALSE)</f>
        <v>3.0000000000000001E-3</v>
      </c>
      <c r="E5" s="12"/>
      <c r="F5" s="2"/>
      <c r="G5" s="13"/>
      <c r="H5" s="8"/>
    </row>
    <row r="6" spans="1:8" x14ac:dyDescent="0.25">
      <c r="A6" s="5" t="s">
        <v>16</v>
      </c>
      <c r="B6" s="4" t="s">
        <v>19</v>
      </c>
      <c r="C6" s="10">
        <f>VLOOKUP('Trunk Build'!B6,Options!A2:B11,2,FALSE)</f>
        <v>0</v>
      </c>
    </row>
    <row r="7" spans="1:8" x14ac:dyDescent="0.25">
      <c r="A7" s="5" t="s">
        <v>17</v>
      </c>
      <c r="B7" s="4" t="s">
        <v>2</v>
      </c>
      <c r="C7" s="10">
        <f>VLOOKUP(B7,Options!A2:B11,2,FALSE)</f>
        <v>5.6899999999999999E-2</v>
      </c>
    </row>
    <row r="8" spans="1:8" x14ac:dyDescent="0.25">
      <c r="A8" s="5" t="s">
        <v>18</v>
      </c>
      <c r="B8" s="4" t="s">
        <v>19</v>
      </c>
      <c r="C8" s="10">
        <f>VLOOKUP(B8,Options!A2:B11,2,FALSE)</f>
        <v>0</v>
      </c>
    </row>
    <row r="9" spans="1:8" x14ac:dyDescent="0.25">
      <c r="A9" s="5" t="s">
        <v>31</v>
      </c>
      <c r="B9" s="4" t="s">
        <v>19</v>
      </c>
      <c r="C9" s="10">
        <v>0</v>
      </c>
    </row>
    <row r="10" spans="1:8" x14ac:dyDescent="0.25">
      <c r="A10" s="5" t="s">
        <v>32</v>
      </c>
      <c r="B10" s="4" t="s">
        <v>19</v>
      </c>
      <c r="C10" s="10">
        <f>VLOOKUP(B10,Options!A2:B11,2,FALSE)</f>
        <v>0</v>
      </c>
    </row>
    <row r="14" spans="1:8" ht="21" x14ac:dyDescent="0.35">
      <c r="B14" s="6" t="s">
        <v>25</v>
      </c>
      <c r="C14" s="7">
        <f>SUM(C3:C13)</f>
        <v>0.65156000000000003</v>
      </c>
      <c r="F14" s="3" t="s">
        <v>23</v>
      </c>
      <c r="G14" s="7">
        <f>SUM(G3:G13)</f>
        <v>0.16</v>
      </c>
    </row>
    <row r="15" spans="1:8" x14ac:dyDescent="0.25">
      <c r="F15" s="8" t="s">
        <v>26</v>
      </c>
    </row>
    <row r="16" spans="1:8" ht="21" x14ac:dyDescent="0.35">
      <c r="B16" s="3" t="s">
        <v>34</v>
      </c>
      <c r="C16" s="7">
        <f>SUM(C14+G14)</f>
        <v>0.81156000000000006</v>
      </c>
    </row>
  </sheetData>
  <dataValidations count="3">
    <dataValidation type="list" allowBlank="1" showInputMessage="1" showErrorMessage="1" sqref="B3">
      <formula1>Size</formula1>
    </dataValidation>
    <dataValidation type="list" allowBlank="1" showInputMessage="1" showErrorMessage="1" sqref="F3:F5">
      <formula1>SUB</formula1>
    </dataValidation>
    <dataValidation type="list" allowBlank="1" showInputMessage="1" showErrorMessage="1" sqref="B4:B10">
      <formula1>Additions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Options</vt:lpstr>
      <vt:lpstr>Sub Assembly</vt:lpstr>
      <vt:lpstr>Size</vt:lpstr>
      <vt:lpstr>Trunk Build</vt:lpstr>
      <vt:lpstr>Additions</vt:lpstr>
      <vt:lpstr>Option</vt:lpstr>
      <vt:lpstr>Options</vt:lpstr>
      <vt:lpstr>Size</vt:lpstr>
      <vt:lpstr>SUB</vt:lpstr>
      <vt:lpstr>Subassembly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Kirk</dc:creator>
  <cp:lastModifiedBy>Melissa Kirk</cp:lastModifiedBy>
  <dcterms:created xsi:type="dcterms:W3CDTF">2020-10-03T20:55:11Z</dcterms:created>
  <dcterms:modified xsi:type="dcterms:W3CDTF">2021-05-28T17:12:44Z</dcterms:modified>
</cp:coreProperties>
</file>